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srv-files\Seker Mehalim\חומר כללי\אחזקה שנתית\2021\ריסוס עשבייה\"/>
    </mc:Choice>
  </mc:AlternateContent>
  <bookViews>
    <workbookView xWindow="450" yWindow="615" windowWidth="24405" windowHeight="10995"/>
  </bookViews>
  <sheets>
    <sheet name="גיליון1" sheetId="1" r:id="rId1"/>
    <sheet name="גיליון2" sheetId="2" r:id="rId2"/>
    <sheet name="גיליון3" sheetId="3" r:id="rId3"/>
  </sheets>
  <definedNames>
    <definedName name="OLE_LINK7" localSheetId="0">גיליון1!#REF!</definedName>
  </definedNames>
  <calcPr calcId="162913"/>
</workbook>
</file>

<file path=xl/calcChain.xml><?xml version="1.0" encoding="utf-8"?>
<calcChain xmlns="http://schemas.openxmlformats.org/spreadsheetml/2006/main">
  <c r="D43" i="1" l="1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D72" i="1" l="1"/>
  <c r="F66" i="1" l="1"/>
  <c r="F67" i="1"/>
  <c r="F68" i="1"/>
  <c r="F65" i="1"/>
  <c r="F57" i="1"/>
  <c r="F58" i="1"/>
  <c r="F59" i="1"/>
  <c r="F56" i="1"/>
  <c r="F49" i="1"/>
  <c r="F50" i="1"/>
  <c r="F48" i="1"/>
  <c r="F51" i="1" s="1"/>
  <c r="F16" i="1"/>
  <c r="F43" i="1" s="1"/>
  <c r="F60" i="1" l="1"/>
  <c r="F69" i="1"/>
  <c r="F75" i="1" s="1"/>
  <c r="F74" i="1"/>
  <c r="F73" i="1"/>
  <c r="F72" i="1"/>
  <c r="D76" i="1"/>
  <c r="F76" i="1" l="1"/>
</calcChain>
</file>

<file path=xl/sharedStrings.xml><?xml version="1.0" encoding="utf-8"?>
<sst xmlns="http://schemas.openxmlformats.org/spreadsheetml/2006/main" count="108" uniqueCount="85">
  <si>
    <t>סעיף</t>
  </si>
  <si>
    <t>השטח לטיפול</t>
  </si>
  <si>
    <t>דונמים</t>
  </si>
  <si>
    <t>מחיר לדונם</t>
  </si>
  <si>
    <t>סה"כ מחיר</t>
  </si>
  <si>
    <t>מכלל אשקלון</t>
  </si>
  <si>
    <t>מסדר מתח גבוה ועליון אשקלון</t>
  </si>
  <si>
    <t>אזור המניפולד, תחנות השאיבה והמלכודות כולל שוליים של הכביש</t>
  </si>
  <si>
    <t>מגופי מעגנים מס' 1,2,3</t>
  </si>
  <si>
    <t>שוליים של כביש כניסה למכלל אשקלון, כולל השלמות בין גדר לכביש ובין שתי גדרות.</t>
  </si>
  <si>
    <t>תחנת טעינה כולל תחנת ביוב</t>
  </si>
  <si>
    <t>מתקן גפ"מ (קבלה, אחסון ומילוי מכליות כביש, גג מיכלים)
איזור האתר בתוך הגדרות ועד 50 מטר מעבר לגדרות יהיה נקי מצמחייה -לא ייעשה שימוש בנתרן כלורי באיזור זה</t>
  </si>
  <si>
    <t>סביב הגדר ההיקפית הפעילה של המכלל כולל שוליים ובין שתי גדרות (2.0 מטר) (5000 מטר אורך)</t>
  </si>
  <si>
    <t>סביב מבנה של תחנת כבוי אש ומבנה חשמליה  שוליים 2 מ'.</t>
  </si>
  <si>
    <t>תחנת ביוב מס' 3 ולוח חשמל</t>
  </si>
  <si>
    <t>מניפולד ומלכודת תזקיקים חדשה</t>
  </si>
  <si>
    <t>משאבות 38 39</t>
  </si>
  <si>
    <t>מיכלי מים כיבוי אש 2 מטר מסביב למיכלים</t>
  </si>
  <si>
    <t>רצועה של 2 מטר סביב כל חדרי חשמל ושנאי מתח גבוה</t>
  </si>
  <si>
    <t>סה"כ למכלל אשקלון</t>
  </si>
  <si>
    <t>תחנת אשדוד</t>
  </si>
  <si>
    <t>מסדר מתח גבוה</t>
  </si>
  <si>
    <t>סביב הגדר ההיקפית כולל שוליים (2.0 מטר)</t>
  </si>
  <si>
    <t>שטח תחנת השאיבה</t>
  </si>
  <si>
    <t>סה"כ לתחנת אשדוד</t>
  </si>
  <si>
    <t>תחנת גלילות</t>
  </si>
  <si>
    <t>חדר שנאים למתח גבוה</t>
  </si>
  <si>
    <t>משטח כורכר מזרחית מהמבנה</t>
  </si>
  <si>
    <t>2.0 מטר מחוץ לגדר ההיקפית</t>
  </si>
  <si>
    <t>סה"כ לתחנת גלילות</t>
  </si>
  <si>
    <t>נמל אשקלון</t>
  </si>
  <si>
    <t>לאורך הגדר צפוני של הנמל עם שובר גלים צפוני  (כ- 480 מ"א ) שוליים של 2.0 מטר  בכל צד  .</t>
  </si>
  <si>
    <t>לאורך הגדר דרומי של הנמל עם שובר גלים דרומי ( 440 מ"א) שוליים של 2.0 מטר  בכל צד .</t>
  </si>
  <si>
    <t>שוליים  של כ-3 מ'  סביב  מבנה  סככת  גמישים   </t>
  </si>
  <si>
    <t>שטחי עבודה פתוחים בנמל  ( ליד מדרון הוצאת גמישים, ליד כניסה ולאורך דרך לרציף גוררות פחם, ליד רציף גוררות ).</t>
  </si>
  <si>
    <t>סה"כ לנמל אשקלון</t>
  </si>
  <si>
    <t>סה"כ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</si>
  <si>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</si>
  <si>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</si>
  <si>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</si>
  <si>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</si>
  <si>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</si>
  <si>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</si>
  <si>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</si>
  <si>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</si>
  <si>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</si>
  <si>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</si>
  <si>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</si>
  <si>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</si>
  <si>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</si>
  <si>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</si>
  <si>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</si>
  <si>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</si>
  <si>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</si>
  <si>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</si>
  <si>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</si>
  <si>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</si>
  <si>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</si>
  <si>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</si>
  <si>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</si>
  <si>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</t>
  </si>
  <si>
    <t xml:space="preserve">שטח של 2 מ"ר סביב כל נקודות של עמודי תאורה </t>
  </si>
  <si>
    <t xml:space="preserve">שטח של 10 מ"ר סביב כל נקודות כיבוי-האש (הידרנטים וחנוכיות ראשיות) </t>
  </si>
  <si>
    <t>סביב גדר היקפית למילוי בלוני גז איזור האתר בתוך הגדרות ועד 50 מטר מעבר לגדרות יהיה נקי מצמחייה -לא ייעשה שימוש בנתרן כלורי באיזור זה</t>
  </si>
  <si>
    <t>סביב גדר של מחסן כולל שוליים כ – 225 מ"א.</t>
  </si>
  <si>
    <t>אתר תזקיקים:מילוי תזקיקים, מלכודת תזקיקים, כולל שולים כ- 20 מ'.</t>
  </si>
  <si>
    <t>משאבות כיבוי-אש ומסדרי מתח גבוה (שוליים של 2 מ')</t>
  </si>
  <si>
    <t>1.24</t>
  </si>
  <si>
    <t>כתב כמויות</t>
  </si>
  <si>
    <t>פרק</t>
  </si>
  <si>
    <t>תיאור</t>
  </si>
  <si>
    <t>מחיר</t>
  </si>
  <si>
    <t>1.25</t>
  </si>
  <si>
    <t>שטח שדה סולארי מזרחית למיכל 50</t>
  </si>
  <si>
    <t>שטח חצרות של מעגן 4 לרבות שטח ה- VCU</t>
  </si>
  <si>
    <t xml:space="preserve">חוות הנטל כולל מניפולד ובקטריות </t>
  </si>
  <si>
    <t>1.26</t>
  </si>
  <si>
    <t>מחסן צנרת</t>
  </si>
  <si>
    <t>1.27</t>
  </si>
  <si>
    <t>שטח ממערב לחדר הפיקוד</t>
  </si>
  <si>
    <t>חוות מיכלים לרבות שטח קבלנים</t>
  </si>
  <si>
    <t>ריסוס עשביה - מכלל אשקלון 2020-2021</t>
  </si>
  <si>
    <t>קווי מזוט וקיטור גלויים (כ-2000 מ"א ). מהכניסה עד מיכלים 69-70.</t>
  </si>
  <si>
    <t>שטח קבלנים</t>
  </si>
  <si>
    <t>מס' הזמנה: 20011395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</si>
</sst>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sz val="10"/>
      <color rgb="FF000000"/>
      <name val="Arial"/>
      <family val="2"/>
    </font>
    <font>
      <sz val="16"/>
      <color rgb="FF000000"/>
      <name val="Arial"/>
      <family val="2"/>
    </font>
    <font>
      <sz val="16"/>
      <color rgb="FF000000"/>
      <name val="Narkisim"/>
      <family val="2"/>
      <charset val="177"/>
    </font>
    <font>
      <b/>
      <sz val="16"/>
      <color theme="4"/>
      <name val="Arial"/>
      <family val="2"/>
    </font>
    <font>
      <b/>
      <sz val="22"/>
      <color theme="3"/>
      <name val="Arial"/>
      <family val="2"/>
    </font>
    <font>
      <b/>
      <sz val="16"/>
      <color theme="3"/>
      <name val="Arial"/>
      <family val="2"/>
    </font>
    <font>
      <sz val="16"/>
      <color theme="3"/>
      <name val="Arial"/>
      <family val="2"/>
    </font>
    <font>
      <b/>
      <sz val="16"/>
      <color rgb="FF000000"/>
      <name val="Arial"/>
      <family val="2"/>
    </font>
    <font>
      <b/>
      <u/>
      <sz val="16"/>
      <color rgb="FF000000"/>
      <name val="Arial"/>
      <family val="2"/>
    </font>
    <font>
      <b/>
      <i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i/>
      <u/>
      <sz val="14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Border="1" applyAlignment="1">
      <alignment horizontal="center" vertical="top" wrapText="1" readingOrder="2"/>
    </xf>
    <xf numFmtId="0" fontId="10" fillId="0" borderId="0" xfId="0" applyFont="1" applyBorder="1" applyAlignment="1">
      <alignment horizontal="right" vertical="top" wrapText="1" readingOrder="2"/>
    </xf>
    <xf numFmtId="0" fontId="2" fillId="0" borderId="0" xfId="0" applyFont="1" applyBorder="1" applyAlignment="1">
      <alignment horizontal="center" wrapText="1" readingOrder="2"/>
    </xf>
    <xf numFmtId="4" fontId="2" fillId="0" borderId="0" xfId="0" applyNumberFormat="1" applyFont="1" applyBorder="1" applyAlignment="1">
      <alignment horizontal="center" vertical="top" wrapText="1" readingOrder="2"/>
    </xf>
    <xf numFmtId="0" fontId="2" fillId="0" borderId="0" xfId="0" applyFont="1" applyBorder="1" applyAlignment="1">
      <alignment horizontal="right" readingOrder="2"/>
    </xf>
    <xf numFmtId="0" fontId="2" fillId="0" borderId="0" xfId="0" applyFont="1" applyBorder="1" applyAlignment="1">
      <alignment wrapText="1"/>
    </xf>
    <xf numFmtId="49" fontId="15" fillId="0" borderId="16" xfId="0" applyNumberFormat="1" applyFont="1" applyBorder="1" applyAlignment="1">
      <alignment horizontal="center" vertical="center" wrapText="1" readingOrder="2"/>
    </xf>
    <xf numFmtId="0" fontId="15" fillId="0" borderId="4" xfId="0" applyFont="1" applyBorder="1" applyAlignment="1">
      <alignment horizontal="center" vertical="center" wrapText="1" readingOrder="2"/>
    </xf>
    <xf numFmtId="49" fontId="15" fillId="0" borderId="15" xfId="0" applyNumberFormat="1" applyFont="1" applyBorder="1" applyAlignment="1">
      <alignment horizontal="center" vertical="center" wrapText="1" readingOrder="2"/>
    </xf>
    <xf numFmtId="49" fontId="15" fillId="2" borderId="16" xfId="0" applyNumberFormat="1" applyFont="1" applyFill="1" applyBorder="1" applyAlignment="1">
      <alignment horizontal="center" vertical="center" wrapText="1" readingOrder="2"/>
    </xf>
    <xf numFmtId="49" fontId="15" fillId="2" borderId="15" xfId="0" applyNumberFormat="1" applyFont="1" applyFill="1" applyBorder="1" applyAlignment="1">
      <alignment horizontal="center" vertical="center" wrapText="1" readingOrder="2"/>
    </xf>
    <xf numFmtId="49" fontId="15" fillId="0" borderId="17" xfId="0" applyNumberFormat="1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49" fontId="14" fillId="0" borderId="5" xfId="0" applyNumberFormat="1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 readingOrder="2"/>
    </xf>
    <xf numFmtId="4" fontId="11" fillId="0" borderId="13" xfId="0" applyNumberFormat="1" applyFont="1" applyBorder="1" applyAlignment="1">
      <alignment horizontal="center" vertical="center" wrapText="1" readingOrder="2"/>
    </xf>
    <xf numFmtId="0" fontId="15" fillId="0" borderId="3" xfId="0" applyFont="1" applyBorder="1" applyAlignment="1">
      <alignment vertical="center"/>
    </xf>
    <xf numFmtId="4" fontId="14" fillId="0" borderId="13" xfId="0" applyNumberFormat="1" applyFont="1" applyBorder="1" applyAlignment="1">
      <alignment horizontal="center" vertical="center" wrapText="1" readingOrder="2"/>
    </xf>
    <xf numFmtId="0" fontId="15" fillId="0" borderId="14" xfId="0" applyFont="1" applyBorder="1" applyAlignment="1">
      <alignment horizontal="center" vertical="center" wrapText="1" readingOrder="2"/>
    </xf>
    <xf numFmtId="0" fontId="15" fillId="0" borderId="15" xfId="0" applyFont="1" applyBorder="1" applyAlignment="1">
      <alignment horizontal="center" vertical="center" wrapText="1" readingOrder="2"/>
    </xf>
    <xf numFmtId="0" fontId="15" fillId="0" borderId="17" xfId="0" applyFont="1" applyBorder="1" applyAlignment="1">
      <alignment horizontal="center" vertical="center" wrapText="1" readingOrder="2"/>
    </xf>
    <xf numFmtId="4" fontId="15" fillId="0" borderId="10" xfId="0" applyNumberFormat="1" applyFont="1" applyBorder="1" applyAlignment="1">
      <alignment horizontal="center" vertical="center" wrapText="1" readingOrder="2"/>
    </xf>
    <xf numFmtId="0" fontId="15" fillId="0" borderId="21" xfId="0" applyFont="1" applyBorder="1" applyAlignment="1">
      <alignment horizontal="center" vertical="center" wrapText="1" readingOrder="2"/>
    </xf>
    <xf numFmtId="0" fontId="14" fillId="0" borderId="19" xfId="0" applyFont="1" applyBorder="1" applyAlignment="1">
      <alignment horizontal="center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4" fontId="15" fillId="0" borderId="13" xfId="0" applyNumberFormat="1" applyFont="1" applyBorder="1" applyAlignment="1">
      <alignment horizontal="center" vertical="center" wrapText="1" readingOrder="2"/>
    </xf>
    <xf numFmtId="4" fontId="15" fillId="0" borderId="22" xfId="0" applyNumberFormat="1" applyFont="1" applyBorder="1" applyAlignment="1">
      <alignment horizontal="center" vertical="center" wrapText="1" readingOrder="2"/>
    </xf>
    <xf numFmtId="0" fontId="11" fillId="0" borderId="19" xfId="0" applyFont="1" applyBorder="1" applyAlignment="1">
      <alignment horizontal="center" wrapText="1" readingOrder="2"/>
    </xf>
    <xf numFmtId="0" fontId="11" fillId="0" borderId="1" xfId="0" applyFont="1" applyBorder="1" applyAlignment="1">
      <alignment horizontal="center" vertical="top" wrapText="1" readingOrder="2"/>
    </xf>
    <xf numFmtId="4" fontId="13" fillId="0" borderId="13" xfId="0" applyNumberFormat="1" applyFont="1" applyBorder="1" applyAlignment="1">
      <alignment horizontal="center" wrapText="1" readingOrder="2"/>
    </xf>
    <xf numFmtId="4" fontId="14" fillId="0" borderId="7" xfId="0" applyNumberFormat="1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vertical="center" wrapText="1" readingOrder="2"/>
    </xf>
    <xf numFmtId="0" fontId="15" fillId="0" borderId="0" xfId="0" applyFont="1" applyBorder="1" applyAlignment="1">
      <alignment horizontal="center" vertical="center" wrapText="1" readingOrder="2"/>
    </xf>
    <xf numFmtId="0" fontId="15" fillId="0" borderId="0" xfId="0" applyFont="1" applyBorder="1" applyAlignment="1">
      <alignment horizontal="center" vertical="top" wrapText="1" readingOrder="2"/>
    </xf>
    <xf numFmtId="4" fontId="14" fillId="0" borderId="0" xfId="0" applyNumberFormat="1" applyFont="1" applyBorder="1" applyAlignment="1">
      <alignment horizontal="center" vertical="center" wrapText="1" readingOrder="2"/>
    </xf>
    <xf numFmtId="0" fontId="8" fillId="0" borderId="19" xfId="0" applyFont="1" applyBorder="1" applyAlignment="1">
      <alignment horizontal="center" wrapText="1" readingOrder="2"/>
    </xf>
    <xf numFmtId="0" fontId="11" fillId="0" borderId="19" xfId="0" applyFont="1" applyBorder="1" applyAlignment="1">
      <alignment horizontal="center" vertical="center" wrapText="1" readingOrder="2"/>
    </xf>
    <xf numFmtId="0" fontId="15" fillId="0" borderId="3" xfId="0" applyFont="1" applyBorder="1" applyAlignment="1">
      <alignment horizontal="center" vertical="center" wrapText="1" readingOrder="2"/>
    </xf>
    <xf numFmtId="0" fontId="15" fillId="0" borderId="8" xfId="0" applyFont="1" applyBorder="1" applyAlignment="1">
      <alignment horizontal="center" vertical="center" wrapText="1" readingOrder="2"/>
    </xf>
    <xf numFmtId="0" fontId="15" fillId="0" borderId="9" xfId="0" applyFont="1" applyBorder="1" applyAlignment="1">
      <alignment horizontal="center" vertical="center" wrapText="1" readingOrder="2"/>
    </xf>
    <xf numFmtId="0" fontId="15" fillId="0" borderId="12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top" wrapText="1" readingOrder="2"/>
    </xf>
    <xf numFmtId="4" fontId="2" fillId="0" borderId="13" xfId="0" applyNumberFormat="1" applyFont="1" applyBorder="1" applyAlignment="1">
      <alignment horizontal="center" wrapText="1" readingOrder="2"/>
    </xf>
    <xf numFmtId="0" fontId="13" fillId="0" borderId="5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13" xfId="0" applyFont="1" applyBorder="1" applyAlignment="1">
      <alignment horizontal="center" vertical="center" wrapText="1" readingOrder="2"/>
    </xf>
    <xf numFmtId="0" fontId="15" fillId="0" borderId="16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top" wrapText="1" readingOrder="2"/>
    </xf>
    <xf numFmtId="0" fontId="15" fillId="0" borderId="5" xfId="0" applyFont="1" applyBorder="1" applyAlignment="1">
      <alignment horizontal="center" vertical="top" wrapText="1" readingOrder="2"/>
    </xf>
    <xf numFmtId="0" fontId="16" fillId="0" borderId="1" xfId="0" applyFont="1" applyBorder="1" applyAlignment="1">
      <alignment horizontal="center" vertical="center" wrapText="1" readingOrder="2"/>
    </xf>
    <xf numFmtId="0" fontId="15" fillId="0" borderId="19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top" wrapText="1" readingOrder="2"/>
    </xf>
    <xf numFmtId="0" fontId="14" fillId="0" borderId="6" xfId="0" applyFont="1" applyBorder="1" applyAlignment="1">
      <alignment horizontal="center" vertical="center" wrapText="1" readingOrder="2"/>
    </xf>
    <xf numFmtId="0" fontId="15" fillId="0" borderId="23" xfId="0" applyFont="1" applyBorder="1" applyAlignment="1">
      <alignment horizontal="center" vertical="center" wrapText="1" readingOrder="2"/>
    </xf>
    <xf numFmtId="0" fontId="15" fillId="0" borderId="24" xfId="0" applyFont="1" applyBorder="1" applyAlignment="1">
      <alignment horizontal="right" vertical="center" wrapText="1" readingOrder="2"/>
    </xf>
    <xf numFmtId="0" fontId="15" fillId="0" borderId="25" xfId="0" applyFont="1" applyBorder="1" applyAlignment="1">
      <alignment horizontal="right" vertical="center" wrapText="1" readingOrder="2"/>
    </xf>
    <xf numFmtId="0" fontId="15" fillId="2" borderId="25" xfId="0" applyFont="1" applyFill="1" applyBorder="1" applyAlignment="1">
      <alignment horizontal="right" vertical="center" wrapText="1"/>
    </xf>
    <xf numFmtId="0" fontId="15" fillId="2" borderId="25" xfId="0" applyFont="1" applyFill="1" applyBorder="1" applyAlignment="1">
      <alignment horizontal="right" vertical="center" wrapText="1" readingOrder="2"/>
    </xf>
    <xf numFmtId="0" fontId="15" fillId="0" borderId="26" xfId="0" applyFont="1" applyBorder="1" applyAlignment="1">
      <alignment horizontal="right" vertical="center" wrapText="1" readingOrder="2"/>
    </xf>
    <xf numFmtId="0" fontId="15" fillId="0" borderId="0" xfId="0" applyFont="1" applyBorder="1" applyAlignment="1">
      <alignment horizontal="right" vertical="center" wrapText="1" readingOrder="2"/>
    </xf>
    <xf numFmtId="0" fontId="15" fillId="0" borderId="27" xfId="0" applyFont="1" applyBorder="1" applyAlignment="1">
      <alignment horizontal="center" vertical="center" wrapText="1" readingOrder="2"/>
    </xf>
    <xf numFmtId="0" fontId="15" fillId="2" borderId="9" xfId="0" applyFont="1" applyFill="1" applyBorder="1" applyAlignment="1">
      <alignment horizontal="center" vertical="center" wrapText="1" readingOrder="2"/>
    </xf>
    <xf numFmtId="0" fontId="15" fillId="0" borderId="28" xfId="0" applyFont="1" applyBorder="1" applyAlignment="1">
      <alignment horizontal="center" vertical="center" wrapText="1" readingOrder="2"/>
    </xf>
    <xf numFmtId="0" fontId="15" fillId="0" borderId="11" xfId="0" applyFont="1" applyBorder="1" applyAlignment="1">
      <alignment horizontal="center" vertical="center" wrapText="1" readingOrder="2"/>
    </xf>
    <xf numFmtId="0" fontId="15" fillId="0" borderId="2" xfId="0" applyFont="1" applyBorder="1" applyAlignment="1">
      <alignment horizontal="right" vertical="center" wrapText="1" readingOrder="2"/>
    </xf>
    <xf numFmtId="4" fontId="15" fillId="0" borderId="30" xfId="0" applyNumberFormat="1" applyFont="1" applyBorder="1" applyAlignment="1">
      <alignment horizontal="center" vertical="center" wrapText="1" readingOrder="2"/>
    </xf>
    <xf numFmtId="4" fontId="15" fillId="0" borderId="29" xfId="0" applyNumberFormat="1" applyFont="1" applyBorder="1" applyAlignment="1">
      <alignment horizontal="center" vertical="center" wrapText="1" readingOrder="2"/>
    </xf>
    <xf numFmtId="0" fontId="11" fillId="0" borderId="20" xfId="0" applyFont="1" applyBorder="1" applyAlignment="1">
      <alignment horizontal="center" vertical="center" wrapText="1" readingOrder="2"/>
    </xf>
    <xf numFmtId="4" fontId="13" fillId="0" borderId="16" xfId="0" applyNumberFormat="1" applyFont="1" applyBorder="1" applyAlignment="1">
      <alignment horizontal="center" vertical="top" wrapText="1" readingOrder="2"/>
    </xf>
    <xf numFmtId="4" fontId="13" fillId="0" borderId="15" xfId="0" applyNumberFormat="1" applyFont="1" applyBorder="1" applyAlignment="1">
      <alignment horizontal="center" vertical="top" wrapText="1" readingOrder="2"/>
    </xf>
    <xf numFmtId="4" fontId="13" fillId="0" borderId="24" xfId="0" applyNumberFormat="1" applyFont="1" applyBorder="1" applyAlignment="1">
      <alignment horizontal="right" vertical="top" wrapText="1" readingOrder="2"/>
    </xf>
    <xf numFmtId="0" fontId="13" fillId="0" borderId="25" xfId="0" applyFont="1" applyBorder="1" applyAlignment="1">
      <alignment horizontal="right" vertical="top" wrapText="1" readingOrder="2"/>
    </xf>
    <xf numFmtId="0" fontId="13" fillId="0" borderId="16" xfId="0" applyFont="1" applyBorder="1" applyAlignment="1">
      <alignment horizontal="center" vertical="center" wrapText="1" readingOrder="2"/>
    </xf>
    <xf numFmtId="0" fontId="13" fillId="0" borderId="15" xfId="0" applyFont="1" applyBorder="1" applyAlignment="1">
      <alignment horizontal="center" vertical="center" wrapText="1" readingOrder="2"/>
    </xf>
    <xf numFmtId="0" fontId="13" fillId="0" borderId="31" xfId="0" applyFont="1" applyBorder="1" applyAlignment="1">
      <alignment horizontal="center" vertical="top" wrapText="1" readingOrder="2"/>
    </xf>
    <xf numFmtId="0" fontId="13" fillId="0" borderId="32" xfId="0" applyFont="1" applyBorder="1" applyAlignment="1">
      <alignment horizontal="center" vertical="top" wrapText="1" readingOrder="2"/>
    </xf>
    <xf numFmtId="0" fontId="13" fillId="0" borderId="33" xfId="0" applyFont="1" applyBorder="1" applyAlignment="1">
      <alignment horizontal="center" vertical="top" wrapText="1" readingOrder="2"/>
    </xf>
    <xf numFmtId="0" fontId="13" fillId="0" borderId="19" xfId="0" applyFont="1" applyBorder="1"/>
    <xf numFmtId="0" fontId="13" fillId="0" borderId="16" xfId="0" applyFont="1" applyBorder="1" applyAlignment="1">
      <alignment horizontal="center" vertical="top" wrapText="1" readingOrder="2"/>
    </xf>
    <xf numFmtId="0" fontId="13" fillId="0" borderId="15" xfId="0" applyFont="1" applyBorder="1" applyAlignment="1">
      <alignment horizontal="center" vertical="top" wrapText="1" readingOrder="2"/>
    </xf>
    <xf numFmtId="0" fontId="13" fillId="0" borderId="23" xfId="0" applyFont="1" applyBorder="1" applyAlignment="1">
      <alignment horizontal="center" vertical="top" wrapText="1" readingOrder="2"/>
    </xf>
    <xf numFmtId="0" fontId="12" fillId="0" borderId="5" xfId="0" applyFont="1" applyBorder="1" applyAlignment="1">
      <alignment horizontal="center" readingOrder="2"/>
    </xf>
    <xf numFmtId="0" fontId="13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top" wrapText="1" readingOrder="2"/>
    </xf>
    <xf numFmtId="0" fontId="8" fillId="0" borderId="5" xfId="0" applyFont="1" applyBorder="1" applyAlignment="1">
      <alignment horizontal="center" vertical="top" wrapText="1" readingOrder="2"/>
    </xf>
    <xf numFmtId="4" fontId="8" fillId="0" borderId="5" xfId="0" applyNumberFormat="1" applyFont="1" applyBorder="1" applyAlignment="1">
      <alignment horizontal="center" vertical="top" wrapText="1" readingOrder="2"/>
    </xf>
    <xf numFmtId="0" fontId="13" fillId="0" borderId="17" xfId="0" applyFont="1" applyBorder="1" applyAlignment="1">
      <alignment horizontal="center" vertical="center" wrapText="1" readingOrder="2"/>
    </xf>
    <xf numFmtId="0" fontId="13" fillId="0" borderId="26" xfId="0" applyFont="1" applyBorder="1" applyAlignment="1">
      <alignment horizontal="right" vertical="top" wrapText="1" readingOrder="2"/>
    </xf>
    <xf numFmtId="4" fontId="13" fillId="0" borderId="17" xfId="0" applyNumberFormat="1" applyFont="1" applyBorder="1" applyAlignment="1">
      <alignment horizontal="center" vertical="top" wrapText="1" readingOrder="2"/>
    </xf>
    <xf numFmtId="0" fontId="13" fillId="0" borderId="1" xfId="0" applyFont="1" applyBorder="1"/>
    <xf numFmtId="0" fontId="15" fillId="0" borderId="34" xfId="0" applyFont="1" applyBorder="1" applyAlignment="1">
      <alignment horizontal="center" vertical="center" wrapText="1" readingOrder="2"/>
    </xf>
    <xf numFmtId="0" fontId="15" fillId="0" borderId="18" xfId="0" applyFont="1" applyBorder="1" applyAlignment="1">
      <alignment horizontal="right" vertical="center" wrapText="1" readingOrder="2"/>
    </xf>
    <xf numFmtId="0" fontId="15" fillId="0" borderId="35" xfId="0" applyFont="1" applyBorder="1" applyAlignment="1">
      <alignment horizontal="center" vertical="center" wrapText="1" readingOrder="2"/>
    </xf>
    <xf numFmtId="0" fontId="15" fillId="0" borderId="32" xfId="0" applyFont="1" applyBorder="1" applyAlignment="1">
      <alignment horizontal="center" vertical="center" wrapText="1" readingOrder="2"/>
    </xf>
    <xf numFmtId="4" fontId="11" fillId="0" borderId="5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6039416</xdr:colOff>
      <xdr:row>1</xdr:row>
      <xdr:rowOff>33128</xdr:rowOff>
    </xdr:from>
    <xdr:to>
      <xdr:col>5</xdr:col>
      <xdr:colOff>1281187</xdr:colOff>
      <xdr:row>5</xdr:row>
      <xdr:rowOff>33129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334688" y="233153"/>
          <a:ext cx="3033221" cy="800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77"/>
  <sheetViews>
    <sheetView rightToLeft="1" tabSelected="1" zoomScaleNormal="100" workbookViewId="0">
      <selection activeCell="G14" sqref="G14"/>
    </sheetView>
  </sheetViews>
  <sheetFormatPr defaultColWidth="8" defaultRowHeight="15.75" customHeight="1" x14ac:dyDescent="0.3"/>
  <cols>
    <col min="1" max="1" width="8" style="3"/>
    <col min="2" max="2" width="9.7109375" style="4" customWidth="1"/>
    <col min="3" max="3" width="91.42578125" style="4" bestFit="1" customWidth="1"/>
    <col min="4" max="4" width="12.7109375" style="4" bestFit="1" customWidth="1"/>
    <col min="5" max="5" width="12.7109375" style="4" customWidth="1"/>
    <col min="6" max="6" width="20" style="5" customWidth="1"/>
    <col min="7" max="7" width="11.85546875" style="4" bestFit="1" customWidth="1"/>
    <col min="8" max="16384" width="8" style="3"/>
  </cols>
  <sheetData>
    <row r="7" spans="2:7" ht="27.95" customHeight="1" x14ac:dyDescent="0.3">
      <c r="B7" s="108" t="s">
        <v>81</v>
      </c>
      <c r="C7" s="108"/>
      <c r="D7" s="108"/>
      <c r="E7" s="108"/>
      <c r="F7" s="108"/>
      <c r="G7" s="2"/>
    </row>
    <row r="8" spans="2:7" ht="21" customHeight="1" x14ac:dyDescent="0.3">
      <c r="B8" s="109" t="s">
        <v>68</v>
      </c>
      <c r="C8" s="109"/>
      <c r="D8" s="109"/>
      <c r="E8" s="109"/>
      <c r="F8" s="109"/>
      <c r="G8" s="2"/>
    </row>
    <row r="9" spans="2:7" ht="20.25" hidden="1" customHeight="1" x14ac:dyDescent="0.3">
      <c r="B9" s="109" t="s">
        <v>68</v>
      </c>
      <c r="C9" s="109"/>
      <c r="D9" s="109"/>
      <c r="E9" s="109"/>
      <c r="F9" s="109"/>
      <c r="G9" s="2"/>
    </row>
    <row r="10" spans="2:7" ht="20.25" hidden="1" customHeight="1" x14ac:dyDescent="0.3">
      <c r="B10" s="109" t="s">
        <v>68</v>
      </c>
      <c r="C10" s="109"/>
      <c r="D10" s="109"/>
      <c r="E10" s="109"/>
      <c r="F10" s="109"/>
      <c r="G10" s="2"/>
    </row>
    <row r="11" spans="2:7" ht="21" customHeight="1" thickBot="1" x14ac:dyDescent="0.35">
      <c r="B11" s="107" t="s">
        <v>84</v>
      </c>
      <c r="C11" s="107"/>
      <c r="D11" s="107"/>
      <c r="E11" s="107"/>
      <c r="F11" s="107"/>
      <c r="G11" s="2"/>
    </row>
    <row r="12" spans="2:7" ht="20.100000000000001" customHeight="1" x14ac:dyDescent="0.3">
      <c r="B12" s="8"/>
      <c r="C12" s="8"/>
      <c r="D12" s="8"/>
      <c r="E12" s="8"/>
      <c r="F12" s="8"/>
      <c r="G12" s="2"/>
    </row>
    <row r="13" spans="2:7" ht="20.100000000000001" customHeight="1" thickBot="1" x14ac:dyDescent="0.35">
      <c r="B13" s="6"/>
      <c r="C13" s="6"/>
      <c r="D13" s="6"/>
      <c r="E13" s="6"/>
      <c r="F13" s="7"/>
      <c r="G13" s="2"/>
    </row>
    <row r="14" spans="2:7" ht="36.75" thickBot="1" x14ac:dyDescent="0.35">
      <c r="B14" s="25" t="s">
        <v>0</v>
      </c>
      <c r="C14" s="47" t="s">
        <v>1</v>
      </c>
      <c r="D14" s="25" t="s">
        <v>2</v>
      </c>
      <c r="E14" s="25" t="s">
        <v>3</v>
      </c>
      <c r="F14" s="26" t="s">
        <v>4</v>
      </c>
      <c r="G14" s="6"/>
    </row>
    <row r="15" spans="2:7" s="22" customFormat="1" ht="21" thickBot="1" x14ac:dyDescent="0.25">
      <c r="B15" s="23" t="s">
        <v>60</v>
      </c>
      <c r="C15" s="35" t="s">
        <v>5</v>
      </c>
      <c r="D15" s="34"/>
      <c r="E15" s="35"/>
      <c r="F15" s="36"/>
      <c r="G15" s="24"/>
    </row>
    <row r="16" spans="2:7" ht="20.25" x14ac:dyDescent="0.3">
      <c r="B16" s="16" t="s">
        <v>37</v>
      </c>
      <c r="C16" s="66" t="s">
        <v>80</v>
      </c>
      <c r="D16" s="72">
        <v>1300</v>
      </c>
      <c r="E16" s="33"/>
      <c r="F16" s="37">
        <f>D16*E16</f>
        <v>0</v>
      </c>
      <c r="G16" s="6"/>
    </row>
    <row r="17" spans="2:7" s="2" customFormat="1" ht="16.5" customHeight="1" x14ac:dyDescent="0.3">
      <c r="B17" s="18" t="s">
        <v>38</v>
      </c>
      <c r="C17" s="67" t="s">
        <v>6</v>
      </c>
      <c r="D17" s="50">
        <v>1</v>
      </c>
      <c r="E17" s="33"/>
      <c r="F17" s="37">
        <f t="shared" ref="F17:F42" si="0">D17*E17</f>
        <v>0</v>
      </c>
      <c r="G17" s="6"/>
    </row>
    <row r="18" spans="2:7" s="2" customFormat="1" ht="20.25" x14ac:dyDescent="0.3">
      <c r="B18" s="16" t="s">
        <v>39</v>
      </c>
      <c r="C18" s="67" t="s">
        <v>75</v>
      </c>
      <c r="D18" s="50">
        <v>40</v>
      </c>
      <c r="E18" s="33"/>
      <c r="F18" s="37">
        <f t="shared" si="0"/>
        <v>0</v>
      </c>
      <c r="G18" s="9"/>
    </row>
    <row r="19" spans="2:7" s="2" customFormat="1" ht="20.25" x14ac:dyDescent="0.3">
      <c r="B19" s="18" t="s">
        <v>40</v>
      </c>
      <c r="C19" s="67" t="s">
        <v>7</v>
      </c>
      <c r="D19" s="50">
        <v>11</v>
      </c>
      <c r="E19" s="33"/>
      <c r="F19" s="37">
        <f t="shared" si="0"/>
        <v>0</v>
      </c>
      <c r="G19" s="6"/>
    </row>
    <row r="20" spans="2:7" s="2" customFormat="1" ht="20.25" x14ac:dyDescent="0.3">
      <c r="B20" s="16" t="s">
        <v>41</v>
      </c>
      <c r="C20" s="67" t="s">
        <v>8</v>
      </c>
      <c r="D20" s="50">
        <v>0.4</v>
      </c>
      <c r="E20" s="33"/>
      <c r="F20" s="37">
        <f t="shared" si="0"/>
        <v>0</v>
      </c>
      <c r="G20" s="6"/>
    </row>
    <row r="21" spans="2:7" s="2" customFormat="1" ht="20.25" x14ac:dyDescent="0.3">
      <c r="B21" s="18" t="s">
        <v>42</v>
      </c>
      <c r="C21" s="67" t="s">
        <v>62</v>
      </c>
      <c r="D21" s="50">
        <v>1.5</v>
      </c>
      <c r="E21" s="33"/>
      <c r="F21" s="37">
        <f t="shared" si="0"/>
        <v>0</v>
      </c>
      <c r="G21" s="6"/>
    </row>
    <row r="22" spans="2:7" s="2" customFormat="1" ht="20.25" x14ac:dyDescent="0.3">
      <c r="B22" s="16" t="s">
        <v>43</v>
      </c>
      <c r="C22" s="67" t="s">
        <v>61</v>
      </c>
      <c r="D22" s="50">
        <v>0.2</v>
      </c>
      <c r="E22" s="33"/>
      <c r="F22" s="37">
        <f t="shared" si="0"/>
        <v>0</v>
      </c>
      <c r="G22" s="6"/>
    </row>
    <row r="23" spans="2:7" s="2" customFormat="1" ht="20.25" x14ac:dyDescent="0.3">
      <c r="B23" s="18" t="s">
        <v>44</v>
      </c>
      <c r="C23" s="67" t="s">
        <v>82</v>
      </c>
      <c r="D23" s="50">
        <v>8</v>
      </c>
      <c r="E23" s="33"/>
      <c r="F23" s="37">
        <f t="shared" si="0"/>
        <v>0</v>
      </c>
      <c r="G23" s="6"/>
    </row>
    <row r="24" spans="2:7" s="2" customFormat="1" ht="20.25" x14ac:dyDescent="0.3">
      <c r="B24" s="18" t="s">
        <v>45</v>
      </c>
      <c r="C24" s="67" t="s">
        <v>9</v>
      </c>
      <c r="D24" s="50">
        <v>25.7</v>
      </c>
      <c r="E24" s="33"/>
      <c r="F24" s="37">
        <f t="shared" si="0"/>
        <v>0</v>
      </c>
      <c r="G24" s="6"/>
    </row>
    <row r="25" spans="2:7" s="2" customFormat="1" ht="16.5" customHeight="1" x14ac:dyDescent="0.3">
      <c r="B25" s="16" t="s">
        <v>46</v>
      </c>
      <c r="C25" s="67" t="s">
        <v>66</v>
      </c>
      <c r="D25" s="50">
        <v>0.3</v>
      </c>
      <c r="E25" s="33"/>
      <c r="F25" s="37">
        <f t="shared" si="0"/>
        <v>0</v>
      </c>
      <c r="G25" s="6"/>
    </row>
    <row r="26" spans="2:7" s="2" customFormat="1" ht="20.25" x14ac:dyDescent="0.3">
      <c r="B26" s="18" t="s">
        <v>47</v>
      </c>
      <c r="C26" s="67" t="s">
        <v>10</v>
      </c>
      <c r="D26" s="50">
        <v>6.4</v>
      </c>
      <c r="E26" s="33"/>
      <c r="F26" s="37">
        <f t="shared" si="0"/>
        <v>0</v>
      </c>
      <c r="G26" s="6"/>
    </row>
    <row r="27" spans="2:7" s="2" customFormat="1" ht="45" x14ac:dyDescent="0.3">
      <c r="B27" s="19" t="s">
        <v>48</v>
      </c>
      <c r="C27" s="68" t="s">
        <v>11</v>
      </c>
      <c r="D27" s="73">
        <v>29</v>
      </c>
      <c r="E27" s="33"/>
      <c r="F27" s="37">
        <f t="shared" si="0"/>
        <v>0</v>
      </c>
      <c r="G27" s="6"/>
    </row>
    <row r="28" spans="2:7" s="2" customFormat="1" ht="20.25" x14ac:dyDescent="0.3">
      <c r="B28" s="20" t="s">
        <v>49</v>
      </c>
      <c r="C28" s="69" t="s">
        <v>65</v>
      </c>
      <c r="D28" s="73">
        <v>6</v>
      </c>
      <c r="E28" s="33"/>
      <c r="F28" s="37">
        <f t="shared" si="0"/>
        <v>0</v>
      </c>
      <c r="G28" s="6"/>
    </row>
    <row r="29" spans="2:7" s="2" customFormat="1" ht="20.25" x14ac:dyDescent="0.3">
      <c r="B29" s="19" t="s">
        <v>50</v>
      </c>
      <c r="C29" s="69" t="s">
        <v>12</v>
      </c>
      <c r="D29" s="73">
        <v>37</v>
      </c>
      <c r="E29" s="33"/>
      <c r="F29" s="37">
        <f t="shared" si="0"/>
        <v>0</v>
      </c>
      <c r="G29" s="6"/>
    </row>
    <row r="30" spans="2:7" s="2" customFormat="1" ht="16.5" customHeight="1" x14ac:dyDescent="0.3">
      <c r="B30" s="20" t="s">
        <v>51</v>
      </c>
      <c r="C30" s="69" t="s">
        <v>74</v>
      </c>
      <c r="D30" s="73">
        <v>3</v>
      </c>
      <c r="E30" s="33"/>
      <c r="F30" s="37">
        <f t="shared" si="0"/>
        <v>0</v>
      </c>
      <c r="G30" s="6"/>
    </row>
    <row r="31" spans="2:7" s="2" customFormat="1" ht="20.25" x14ac:dyDescent="0.3">
      <c r="B31" s="20" t="s">
        <v>52</v>
      </c>
      <c r="C31" s="69" t="s">
        <v>64</v>
      </c>
      <c r="D31" s="73">
        <v>0.9</v>
      </c>
      <c r="E31" s="33"/>
      <c r="F31" s="37">
        <f t="shared" si="0"/>
        <v>0</v>
      </c>
      <c r="G31" s="6"/>
    </row>
    <row r="32" spans="2:7" s="2" customFormat="1" ht="20.25" x14ac:dyDescent="0.3">
      <c r="B32" s="19" t="s">
        <v>53</v>
      </c>
      <c r="C32" s="69" t="s">
        <v>13</v>
      </c>
      <c r="D32" s="73">
        <v>0.12</v>
      </c>
      <c r="E32" s="33"/>
      <c r="F32" s="37">
        <f t="shared" si="0"/>
        <v>0</v>
      </c>
      <c r="G32" s="6"/>
    </row>
    <row r="33" spans="2:7" s="2" customFormat="1" ht="20.25" x14ac:dyDescent="0.3">
      <c r="B33" s="20" t="s">
        <v>54</v>
      </c>
      <c r="C33" s="69" t="s">
        <v>14</v>
      </c>
      <c r="D33" s="73">
        <v>0.1</v>
      </c>
      <c r="E33" s="33"/>
      <c r="F33" s="37">
        <f t="shared" si="0"/>
        <v>0</v>
      </c>
      <c r="G33" s="6"/>
    </row>
    <row r="34" spans="2:7" s="2" customFormat="1" ht="30" x14ac:dyDescent="0.3">
      <c r="B34" s="19" t="s">
        <v>55</v>
      </c>
      <c r="C34" s="69" t="s">
        <v>63</v>
      </c>
      <c r="D34" s="73">
        <v>8</v>
      </c>
      <c r="E34" s="33"/>
      <c r="F34" s="37">
        <f t="shared" si="0"/>
        <v>0</v>
      </c>
      <c r="G34" s="6"/>
    </row>
    <row r="35" spans="2:7" s="2" customFormat="1" ht="20.25" x14ac:dyDescent="0.3">
      <c r="B35" s="18" t="s">
        <v>56</v>
      </c>
      <c r="C35" s="67" t="s">
        <v>15</v>
      </c>
      <c r="D35" s="50">
        <v>0.3</v>
      </c>
      <c r="E35" s="33"/>
      <c r="F35" s="37">
        <f t="shared" si="0"/>
        <v>0</v>
      </c>
      <c r="G35" s="6"/>
    </row>
    <row r="36" spans="2:7" s="2" customFormat="1" ht="20.25" x14ac:dyDescent="0.3">
      <c r="B36" s="16" t="s">
        <v>57</v>
      </c>
      <c r="C36" s="70" t="s">
        <v>16</v>
      </c>
      <c r="D36" s="50">
        <v>0.2</v>
      </c>
      <c r="E36" s="33"/>
      <c r="F36" s="37">
        <f t="shared" si="0"/>
        <v>0</v>
      </c>
      <c r="G36" s="6"/>
    </row>
    <row r="37" spans="2:7" s="2" customFormat="1" ht="20.25" x14ac:dyDescent="0.3">
      <c r="B37" s="18" t="s">
        <v>58</v>
      </c>
      <c r="C37" s="67" t="s">
        <v>17</v>
      </c>
      <c r="D37" s="50">
        <v>0.4</v>
      </c>
      <c r="E37" s="33"/>
      <c r="F37" s="37">
        <f t="shared" si="0"/>
        <v>0</v>
      </c>
      <c r="G37" s="6"/>
    </row>
    <row r="38" spans="2:7" s="2" customFormat="1" ht="20.25" x14ac:dyDescent="0.3">
      <c r="B38" s="21" t="s">
        <v>59</v>
      </c>
      <c r="C38" s="71" t="s">
        <v>18</v>
      </c>
      <c r="D38" s="74">
        <v>0.6</v>
      </c>
      <c r="E38" s="33"/>
      <c r="F38" s="37">
        <f t="shared" si="0"/>
        <v>0</v>
      </c>
      <c r="G38" s="6"/>
    </row>
    <row r="39" spans="2:7" s="2" customFormat="1" ht="20.25" x14ac:dyDescent="0.3">
      <c r="B39" s="18" t="s">
        <v>67</v>
      </c>
      <c r="C39" s="67" t="s">
        <v>83</v>
      </c>
      <c r="D39" s="51">
        <v>12</v>
      </c>
      <c r="E39" s="33"/>
      <c r="F39" s="37">
        <f t="shared" si="0"/>
        <v>0</v>
      </c>
      <c r="G39" s="6"/>
    </row>
    <row r="40" spans="2:7" s="2" customFormat="1" ht="20.25" x14ac:dyDescent="0.3">
      <c r="B40" s="18" t="s">
        <v>72</v>
      </c>
      <c r="C40" s="67" t="s">
        <v>73</v>
      </c>
      <c r="D40" s="102">
        <v>45</v>
      </c>
      <c r="E40" s="33"/>
      <c r="F40" s="37">
        <f t="shared" si="0"/>
        <v>0</v>
      </c>
      <c r="G40" s="6"/>
    </row>
    <row r="41" spans="2:7" s="2" customFormat="1" ht="20.25" x14ac:dyDescent="0.3">
      <c r="B41" s="18" t="s">
        <v>76</v>
      </c>
      <c r="C41" s="103" t="s">
        <v>79</v>
      </c>
      <c r="D41" s="102">
        <v>3</v>
      </c>
      <c r="E41" s="33"/>
      <c r="F41" s="37">
        <f t="shared" si="0"/>
        <v>0</v>
      </c>
      <c r="G41" s="6"/>
    </row>
    <row r="42" spans="2:7" s="2" customFormat="1" ht="21" thickBot="1" x14ac:dyDescent="0.35">
      <c r="B42" s="18" t="s">
        <v>78</v>
      </c>
      <c r="C42" s="67" t="s">
        <v>77</v>
      </c>
      <c r="D42" s="105">
        <v>50</v>
      </c>
      <c r="E42" s="17"/>
      <c r="F42" s="37">
        <f t="shared" si="0"/>
        <v>0</v>
      </c>
      <c r="G42" s="6"/>
    </row>
    <row r="43" spans="2:7" ht="16.5" customHeight="1" thickBot="1" x14ac:dyDescent="0.35">
      <c r="B43" s="60"/>
      <c r="C43" s="61" t="s">
        <v>19</v>
      </c>
      <c r="D43" s="62">
        <f>SUM(D16:D42)</f>
        <v>1590.1200000000001</v>
      </c>
      <c r="E43" s="27"/>
      <c r="F43" s="28">
        <f>SUM(F16:F42)</f>
        <v>0</v>
      </c>
      <c r="G43" s="2"/>
    </row>
    <row r="44" spans="2:7" ht="16.5" customHeight="1" x14ac:dyDescent="0.3">
      <c r="B44" s="10"/>
      <c r="C44" s="11"/>
      <c r="D44" s="12"/>
      <c r="E44" s="6"/>
      <c r="F44" s="13"/>
      <c r="G44" s="2"/>
    </row>
    <row r="45" spans="2:7" ht="21" thickBot="1" x14ac:dyDescent="0.35">
      <c r="B45" s="10"/>
      <c r="C45" s="11"/>
      <c r="D45" s="12"/>
      <c r="E45" s="6"/>
      <c r="F45" s="13"/>
      <c r="G45" s="6"/>
    </row>
    <row r="46" spans="2:7" ht="36.75" thickBot="1" x14ac:dyDescent="0.35">
      <c r="B46" s="25" t="s">
        <v>0</v>
      </c>
      <c r="C46" s="25" t="s">
        <v>1</v>
      </c>
      <c r="D46" s="25" t="s">
        <v>2</v>
      </c>
      <c r="E46" s="25" t="s">
        <v>3</v>
      </c>
      <c r="F46" s="26" t="s">
        <v>4</v>
      </c>
      <c r="G46" s="6"/>
    </row>
    <row r="47" spans="2:7" s="2" customFormat="1" ht="21" thickBot="1" x14ac:dyDescent="0.35">
      <c r="B47" s="25">
        <v>2</v>
      </c>
      <c r="C47" s="25" t="s">
        <v>20</v>
      </c>
      <c r="D47" s="38"/>
      <c r="E47" s="39"/>
      <c r="F47" s="40"/>
      <c r="G47" s="6"/>
    </row>
    <row r="48" spans="2:7" s="2" customFormat="1" ht="20.25" x14ac:dyDescent="0.3">
      <c r="B48" s="29">
        <v>2.1</v>
      </c>
      <c r="C48" s="76" t="s">
        <v>21</v>
      </c>
      <c r="D48" s="49">
        <v>0.2</v>
      </c>
      <c r="E48" s="104"/>
      <c r="F48" s="77">
        <f>D48*E48</f>
        <v>0</v>
      </c>
      <c r="G48" s="6"/>
    </row>
    <row r="49" spans="2:7" s="2" customFormat="1" ht="20.25" x14ac:dyDescent="0.3">
      <c r="B49" s="30">
        <v>2.2000000000000002</v>
      </c>
      <c r="C49" s="67" t="s">
        <v>22</v>
      </c>
      <c r="D49" s="50">
        <v>0.8</v>
      </c>
      <c r="E49" s="17"/>
      <c r="F49" s="32">
        <f t="shared" ref="F49:F50" si="1">D49*E49</f>
        <v>0</v>
      </c>
      <c r="G49" s="6"/>
    </row>
    <row r="50" spans="2:7" ht="21" thickBot="1" x14ac:dyDescent="0.35">
      <c r="B50" s="31">
        <v>2.2999999999999998</v>
      </c>
      <c r="C50" s="70" t="s">
        <v>23</v>
      </c>
      <c r="D50" s="75">
        <v>1</v>
      </c>
      <c r="E50" s="33"/>
      <c r="F50" s="78">
        <f t="shared" si="1"/>
        <v>0</v>
      </c>
      <c r="G50" s="6"/>
    </row>
    <row r="51" spans="2:7" ht="16.5" customHeight="1" thickBot="1" x14ac:dyDescent="0.35">
      <c r="B51" s="63"/>
      <c r="C51" s="61" t="s">
        <v>24</v>
      </c>
      <c r="D51" s="34">
        <v>2</v>
      </c>
      <c r="E51" s="59"/>
      <c r="F51" s="41">
        <f>SUM(F48:F50)</f>
        <v>0</v>
      </c>
      <c r="G51" s="6"/>
    </row>
    <row r="52" spans="2:7" ht="16.5" customHeight="1" x14ac:dyDescent="0.3">
      <c r="B52" s="10"/>
      <c r="C52" s="42"/>
      <c r="D52" s="43"/>
      <c r="E52" s="44"/>
      <c r="F52" s="45"/>
      <c r="G52" s="2"/>
    </row>
    <row r="53" spans="2:7" ht="21" thickBot="1" x14ac:dyDescent="0.35">
      <c r="B53" s="14"/>
      <c r="C53" s="15"/>
      <c r="D53" s="6"/>
      <c r="E53" s="6"/>
      <c r="F53" s="7"/>
      <c r="G53" s="6"/>
    </row>
    <row r="54" spans="2:7" ht="36.75" thickBot="1" x14ac:dyDescent="0.35">
      <c r="B54" s="47" t="s">
        <v>0</v>
      </c>
      <c r="C54" s="47" t="s">
        <v>1</v>
      </c>
      <c r="D54" s="25" t="s">
        <v>2</v>
      </c>
      <c r="E54" s="25" t="s">
        <v>3</v>
      </c>
      <c r="F54" s="26" t="s">
        <v>4</v>
      </c>
      <c r="G54" s="6"/>
    </row>
    <row r="55" spans="2:7" s="2" customFormat="1" ht="21" thickBot="1" x14ac:dyDescent="0.35">
      <c r="B55" s="25">
        <v>3</v>
      </c>
      <c r="C55" s="79" t="s">
        <v>25</v>
      </c>
      <c r="D55" s="46"/>
      <c r="E55" s="52"/>
      <c r="F55" s="53"/>
      <c r="G55" s="6"/>
    </row>
    <row r="56" spans="2:7" s="2" customFormat="1" ht="20.25" x14ac:dyDescent="0.3">
      <c r="B56" s="29">
        <v>3.1</v>
      </c>
      <c r="C56" s="76" t="s">
        <v>26</v>
      </c>
      <c r="D56" s="72">
        <v>0.1</v>
      </c>
      <c r="E56" s="33"/>
      <c r="F56" s="37">
        <f>D56*E56</f>
        <v>0</v>
      </c>
      <c r="G56" s="6"/>
    </row>
    <row r="57" spans="2:7" s="2" customFormat="1" ht="20.25" x14ac:dyDescent="0.3">
      <c r="B57" s="30">
        <v>3.2</v>
      </c>
      <c r="C57" s="67" t="s">
        <v>27</v>
      </c>
      <c r="D57" s="50">
        <v>2</v>
      </c>
      <c r="E57" s="33"/>
      <c r="F57" s="32">
        <f t="shared" ref="F57:F59" si="2">D57*E57</f>
        <v>0</v>
      </c>
      <c r="G57" s="6"/>
    </row>
    <row r="58" spans="2:7" s="2" customFormat="1" ht="20.25" x14ac:dyDescent="0.3">
      <c r="B58" s="30">
        <v>3.3</v>
      </c>
      <c r="C58" s="67" t="s">
        <v>23</v>
      </c>
      <c r="D58" s="50">
        <v>1</v>
      </c>
      <c r="E58" s="33"/>
      <c r="F58" s="32">
        <f t="shared" si="2"/>
        <v>0</v>
      </c>
      <c r="G58" s="6"/>
    </row>
    <row r="59" spans="2:7" ht="21" thickBot="1" x14ac:dyDescent="0.35">
      <c r="B59" s="65">
        <v>3.4</v>
      </c>
      <c r="C59" s="70" t="s">
        <v>28</v>
      </c>
      <c r="D59" s="75">
        <v>0.9</v>
      </c>
      <c r="E59" s="33"/>
      <c r="F59" s="78">
        <f t="shared" si="2"/>
        <v>0</v>
      </c>
      <c r="G59" s="6"/>
    </row>
    <row r="60" spans="2:7" ht="16.5" customHeight="1" thickBot="1" x14ac:dyDescent="0.35">
      <c r="B60" s="63"/>
      <c r="C60" s="61" t="s">
        <v>29</v>
      </c>
      <c r="D60" s="64">
        <v>4</v>
      </c>
      <c r="E60" s="48"/>
      <c r="F60" s="41">
        <f>SUM(F56:F59)</f>
        <v>0</v>
      </c>
      <c r="G60" s="6"/>
    </row>
    <row r="61" spans="2:7" ht="16.5" customHeight="1" x14ac:dyDescent="0.3">
      <c r="B61" s="10"/>
      <c r="C61" s="42"/>
      <c r="D61" s="43"/>
      <c r="E61" s="43"/>
      <c r="F61" s="45"/>
      <c r="G61" s="2"/>
    </row>
    <row r="62" spans="2:7" ht="21" thickBot="1" x14ac:dyDescent="0.35">
      <c r="B62" s="10"/>
      <c r="C62" s="11"/>
      <c r="D62" s="10"/>
      <c r="E62" s="10"/>
      <c r="F62" s="13"/>
      <c r="G62" s="6"/>
    </row>
    <row r="63" spans="2:7" ht="36.75" thickBot="1" x14ac:dyDescent="0.35">
      <c r="B63" s="25" t="s">
        <v>0</v>
      </c>
      <c r="C63" s="55" t="s">
        <v>1</v>
      </c>
      <c r="D63" s="25" t="s">
        <v>2</v>
      </c>
      <c r="E63" s="25" t="s">
        <v>3</v>
      </c>
      <c r="F63" s="26" t="s">
        <v>4</v>
      </c>
      <c r="G63" s="6"/>
    </row>
    <row r="64" spans="2:7" s="2" customFormat="1" ht="21" thickBot="1" x14ac:dyDescent="0.35">
      <c r="B64" s="54">
        <v>4</v>
      </c>
      <c r="C64" s="56" t="s">
        <v>30</v>
      </c>
      <c r="D64" s="46"/>
      <c r="E64" s="52"/>
      <c r="F64" s="53"/>
      <c r="G64" s="6"/>
    </row>
    <row r="65" spans="2:7" s="2" customFormat="1" ht="20.25" x14ac:dyDescent="0.3">
      <c r="B65" s="57">
        <v>4.0999999999999996</v>
      </c>
      <c r="C65" s="66" t="s">
        <v>31</v>
      </c>
      <c r="D65" s="49">
        <v>0.5</v>
      </c>
      <c r="E65" s="104"/>
      <c r="F65" s="77">
        <f>D65*E65</f>
        <v>0</v>
      </c>
      <c r="G65" s="6"/>
    </row>
    <row r="66" spans="2:7" s="2" customFormat="1" ht="20.25" x14ac:dyDescent="0.3">
      <c r="B66" s="30">
        <v>4.2</v>
      </c>
      <c r="C66" s="67" t="s">
        <v>32</v>
      </c>
      <c r="D66" s="50">
        <v>0.4</v>
      </c>
      <c r="E66" s="17"/>
      <c r="F66" s="32">
        <f t="shared" ref="F66:F68" si="3">D66*E66</f>
        <v>0</v>
      </c>
      <c r="G66" s="6"/>
    </row>
    <row r="67" spans="2:7" s="2" customFormat="1" ht="20.25" x14ac:dyDescent="0.3">
      <c r="B67" s="30">
        <v>4.3</v>
      </c>
      <c r="C67" s="67" t="s">
        <v>33</v>
      </c>
      <c r="D67" s="50">
        <v>0.3</v>
      </c>
      <c r="E67" s="17"/>
      <c r="F67" s="32">
        <f t="shared" si="3"/>
        <v>0</v>
      </c>
      <c r="G67" s="6"/>
    </row>
    <row r="68" spans="2:7" ht="30.75" thickBot="1" x14ac:dyDescent="0.35">
      <c r="B68" s="31">
        <v>4.4000000000000004</v>
      </c>
      <c r="C68" s="70" t="s">
        <v>34</v>
      </c>
      <c r="D68" s="75">
        <v>1.5</v>
      </c>
      <c r="E68" s="33"/>
      <c r="F68" s="78">
        <f t="shared" si="3"/>
        <v>0</v>
      </c>
      <c r="G68" s="6"/>
    </row>
    <row r="69" spans="2:7" ht="16.5" customHeight="1" thickBot="1" x14ac:dyDescent="0.35">
      <c r="B69" s="60"/>
      <c r="C69" s="61" t="s">
        <v>35</v>
      </c>
      <c r="D69" s="64">
        <v>2.7</v>
      </c>
      <c r="E69" s="58"/>
      <c r="F69" s="41">
        <f>SUM(F65:F68)</f>
        <v>0</v>
      </c>
      <c r="G69" s="2"/>
    </row>
    <row r="70" spans="2:7" ht="21" thickBot="1" x14ac:dyDescent="0.35">
      <c r="B70" s="10"/>
      <c r="C70" s="10"/>
      <c r="D70" s="10"/>
      <c r="E70" s="10"/>
      <c r="F70" s="13"/>
      <c r="G70" s="2"/>
    </row>
    <row r="71" spans="2:7" ht="21" thickBot="1" x14ac:dyDescent="0.35">
      <c r="B71" s="95" t="s">
        <v>69</v>
      </c>
      <c r="C71" s="96" t="s">
        <v>70</v>
      </c>
      <c r="D71" s="96" t="s">
        <v>2</v>
      </c>
      <c r="E71" s="52"/>
      <c r="F71" s="97" t="s">
        <v>71</v>
      </c>
      <c r="G71" s="6"/>
    </row>
    <row r="72" spans="2:7" ht="20.25" x14ac:dyDescent="0.3">
      <c r="B72" s="86">
        <v>1</v>
      </c>
      <c r="C72" s="90" t="s">
        <v>19</v>
      </c>
      <c r="D72" s="84">
        <f>D43</f>
        <v>1590.1200000000001</v>
      </c>
      <c r="E72" s="82"/>
      <c r="F72" s="80">
        <f>F43</f>
        <v>0</v>
      </c>
      <c r="G72" s="6"/>
    </row>
    <row r="73" spans="2:7" ht="20.25" x14ac:dyDescent="0.3">
      <c r="B73" s="87">
        <v>2</v>
      </c>
      <c r="C73" s="91" t="s">
        <v>24</v>
      </c>
      <c r="D73" s="85">
        <v>2</v>
      </c>
      <c r="E73" s="83"/>
      <c r="F73" s="81">
        <f>F51</f>
        <v>0</v>
      </c>
      <c r="G73" s="6"/>
    </row>
    <row r="74" spans="2:7" ht="20.25" x14ac:dyDescent="0.3">
      <c r="B74" s="87">
        <v>3</v>
      </c>
      <c r="C74" s="91" t="s">
        <v>29</v>
      </c>
      <c r="D74" s="85">
        <v>4</v>
      </c>
      <c r="E74" s="83"/>
      <c r="F74" s="81">
        <f>F60</f>
        <v>0</v>
      </c>
      <c r="G74" s="6"/>
    </row>
    <row r="75" spans="2:7" ht="21" thickBot="1" x14ac:dyDescent="0.35">
      <c r="B75" s="88">
        <v>4</v>
      </c>
      <c r="C75" s="92" t="s">
        <v>35</v>
      </c>
      <c r="D75" s="98">
        <v>2.7</v>
      </c>
      <c r="E75" s="99"/>
      <c r="F75" s="100">
        <f>F69</f>
        <v>0</v>
      </c>
      <c r="G75" s="6"/>
    </row>
    <row r="76" spans="2:7" ht="16.5" customHeight="1" thickBot="1" x14ac:dyDescent="0.35">
      <c r="B76" s="89"/>
      <c r="C76" s="93" t="s">
        <v>36</v>
      </c>
      <c r="D76" s="94">
        <f>SUM(D72:D75)</f>
        <v>1598.8200000000002</v>
      </c>
      <c r="E76" s="101"/>
      <c r="F76" s="106">
        <f>SUM(F72:F75)</f>
        <v>0</v>
      </c>
      <c r="G76" s="2"/>
    </row>
    <row r="77" spans="2:7" ht="15.75" customHeight="1" x14ac:dyDescent="0.3">
      <c r="B77" s="6"/>
      <c r="C77" s="6"/>
      <c r="D77" s="6"/>
      <c r="E77" s="6"/>
      <c r="F77" s="7"/>
    </row>
  </sheetData>
  <mergeCells count="5">
    <mergeCell ref="B11:F11"/>
    <mergeCell ref="B7:F7"/>
    <mergeCell ref="B8:F8"/>
    <mergeCell ref="B9:F9"/>
    <mergeCell ref="B10:F10"/>
  </mergeCells>
  <conditionalFormatting sqref="F1:F1048576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rightToLeft="1" workbookViewId="0"/>
  </sheetViews>
  <sheetFormatPr defaultColWidth="8" defaultRowHeight="12.75" customHeight="1" x14ac:dyDescent="0.2"/>
  <sheetData>
    <row r="1" spans="1:6" x14ac:dyDescent="0.2">
      <c r="A1" s="1"/>
      <c r="B1" s="1"/>
      <c r="C1" s="1"/>
      <c r="D1" s="1"/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rightToLeft="1" workbookViewId="0"/>
  </sheetViews>
  <sheetFormatPr defaultColWidth="8" defaultRowHeight="12.75" customHeight="1" x14ac:dyDescent="0.2"/>
  <sheetData>
    <row r="1" spans="1:6" x14ac:dyDescent="0.2">
      <c r="A1" s="1"/>
      <c r="B1" s="1"/>
      <c r="C1" s="1"/>
      <c r="D1" s="1"/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Aviad Elmekies</dc:creator>
  <cp:lastModifiedBy>Aviad Elmekies</cp:lastModifiedBy>
  <dcterms:created xsi:type="dcterms:W3CDTF">2019-11-10T13:28:35Z</dcterms:created>
  <dcterms:modified xsi:type="dcterms:W3CDTF">2020-10-04T09:15:52Z</dcterms:modified>
</cp:coreProperties>
</file>