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tsrv4\אגף סיכונים רגולציה ורכש\Contracts\010 מכרזים פתוחים\עבודה- חדש\שיפוץ מוקד ביטחון 21007515\"/>
    </mc:Choice>
  </mc:AlternateContent>
  <bookViews>
    <workbookView xWindow="0" yWindow="0" windowWidth="28800" windowHeight="12330"/>
  </bookViews>
  <sheets>
    <sheet name="אדריכלות - הריסה ובינוי" sheetId="1" r:id="rId1"/>
  </sheets>
  <definedNames>
    <definedName name="_xlnm.Print_Area" localSheetId="0">'אדריכלות - הריסה ובינוי'!$A$1:$F$169</definedName>
  </definedNames>
  <calcPr calcId="162913"/>
</workbook>
</file>

<file path=xl/calcChain.xml><?xml version="1.0" encoding="utf-8"?>
<calcChain xmlns="http://schemas.openxmlformats.org/spreadsheetml/2006/main">
  <c r="F10" i="1" l="1"/>
  <c r="F13" i="1"/>
  <c r="F16" i="1"/>
  <c r="F19" i="1"/>
  <c r="F20" i="1"/>
  <c r="F29" i="1"/>
  <c r="F30" i="1"/>
  <c r="F33" i="1"/>
  <c r="F36" i="1"/>
  <c r="F37" i="1"/>
  <c r="F40" i="1"/>
  <c r="F49" i="1"/>
  <c r="F50" i="1"/>
  <c r="F51" i="1"/>
  <c r="F58" i="1"/>
  <c r="F59" i="1"/>
  <c r="F62" i="1"/>
  <c r="F65" i="1"/>
  <c r="F68" i="1"/>
  <c r="F74" i="1"/>
  <c r="F75" i="1"/>
  <c r="F76" i="1"/>
  <c r="F77" i="1"/>
  <c r="F83" i="1"/>
  <c r="F84" i="1"/>
  <c r="F85" i="1"/>
  <c r="F86" i="1"/>
  <c r="F87" i="1"/>
  <c r="F88" i="1"/>
  <c r="F89" i="1"/>
  <c r="F97" i="1"/>
  <c r="F98" i="1"/>
  <c r="F99" i="1"/>
  <c r="F100" i="1"/>
  <c r="F101" i="1"/>
  <c r="F53" i="1"/>
  <c r="F157" i="1" s="1"/>
  <c r="F105" i="1"/>
  <c r="F106" i="1"/>
  <c r="F107" i="1"/>
  <c r="F108" i="1"/>
  <c r="F109" i="1"/>
  <c r="F110" i="1"/>
  <c r="F111" i="1"/>
  <c r="F123" i="1"/>
  <c r="F126" i="1"/>
  <c r="F129" i="1"/>
  <c r="F130" i="1"/>
  <c r="F131" i="1"/>
  <c r="F132" i="1"/>
  <c r="F133" i="1"/>
  <c r="F136" i="1"/>
  <c r="F139" i="1"/>
  <c r="F140" i="1"/>
  <c r="F141" i="1"/>
  <c r="F147" i="1"/>
  <c r="F148" i="1"/>
  <c r="F150" i="1" l="1"/>
  <c r="F163" i="1" s="1"/>
  <c r="F143" i="1"/>
  <c r="F162" i="1" s="1"/>
  <c r="F165" i="1" s="1"/>
  <c r="F113" i="1"/>
  <c r="F161" i="1" s="1"/>
  <c r="F91" i="1"/>
  <c r="F160" i="1" s="1"/>
  <c r="F79" i="1"/>
  <c r="F159" i="1" s="1"/>
  <c r="F70" i="1"/>
  <c r="F158" i="1" s="1"/>
  <c r="F42" i="1"/>
  <c r="F156" i="1" s="1"/>
  <c r="F24" i="1"/>
  <c r="F155" i="1" s="1"/>
  <c r="F167" i="1" l="1"/>
</calcChain>
</file>

<file path=xl/sharedStrings.xml><?xml version="1.0" encoding="utf-8"?>
<sst xmlns="http://schemas.openxmlformats.org/spreadsheetml/2006/main" count="401" uniqueCount="198">
  <si>
    <t>אדריכלות - הריסה ובינוי</t>
  </si>
  <si>
    <t>סעיף</t>
  </si>
  <si>
    <t>תאור</t>
  </si>
  <si>
    <t>יח'</t>
  </si>
  <si>
    <t>כמות</t>
  </si>
  <si>
    <t>מחיר</t>
  </si>
  <si>
    <t>סה"כ</t>
  </si>
  <si>
    <t>04</t>
  </si>
  <si>
    <t/>
  </si>
  <si>
    <t>2. כל העבודות בפרק זה כפופות לנאמר ב"מפרט כללי לעבודות בנין" ("האוגדן הכחול"), כולל אופני המדידה, אלא אם צויין אחרת בסעיף.</t>
  </si>
  <si>
    <t>07</t>
  </si>
  <si>
    <t>מתקני תברואה</t>
  </si>
  <si>
    <t>קומפ</t>
  </si>
  <si>
    <t>מ'</t>
  </si>
  <si>
    <t>ברזים וסוללות</t>
  </si>
  <si>
    <t>משטחי שיש (אבן), משטחי "אבן קיסר", ומשטחים אקריליי</t>
  </si>
  <si>
    <t xml:space="preserve">נקודות תברואה וקבועות </t>
  </si>
  <si>
    <t>נקודה לכיור, לרבות צינור מים קרים עד 2.0 מ', צינור מים חמים מבודד עד 2.0 מ' וצינור דלוחין עד 2.0 מ', התקנת הכיור והסוללה (לא כולל  אספקה של כיור, ברז או סוללה אשר ישולמו בנפרד), חציבה בקיר בלוקים ותיקונו לאחר  ההתקנה, הכל בשלמות קומפלט</t>
  </si>
  <si>
    <t>סה"כ למתקני תברואה</t>
  </si>
  <si>
    <t>עבודות ריצוף וחיפוי</t>
  </si>
  <si>
    <t>מ"ר</t>
  </si>
  <si>
    <t>סה"כ לעבודות ריצוף וחיפוי</t>
  </si>
  <si>
    <t>עבודות צביעה</t>
  </si>
  <si>
    <t>3. משטחים לסיוד יצבעו לפחות 3 פעמים עד לקבלת ציפוי אחיד בגוון הדרוש.</t>
  </si>
  <si>
    <t>צבע פנים</t>
  </si>
  <si>
    <t>סה"כ לעבודות צביעה</t>
  </si>
  <si>
    <t>רכיבים מתועשים בבניין</t>
  </si>
  <si>
    <t>מחיצות גבס וחיפוי פנים לקירות</t>
  </si>
  <si>
    <t>תקרות אלומיניום ופח מגולוון</t>
  </si>
  <si>
    <t>תקרות גבס ופתחי שירות</t>
  </si>
  <si>
    <t>סגירות אנכיות ואופקיות מגבס</t>
  </si>
  <si>
    <t>סה"כ לרכיבים מתועשים בבניין</t>
  </si>
  <si>
    <t>הריסות ופירוקים</t>
  </si>
  <si>
    <t>2. כל העבודות בפרק זה כפופות לנאמר ב"מפרט כללי לעבודות בנין" ("האוגדן הכחול"), כולל אופני המדידה, אלא אם צויין אחרת בסעיף. למרות  שאין  פרק 24 ב"אוגדן הכחול" מחייבים שאר הפרקים שבאוגדן את הסעיפים שבפרק זה (במידה ומתאימים)</t>
  </si>
  <si>
    <t xml:space="preserve">3. כל מחירי עבודות ההריסה, הפירוק, הניסור וכו' כוללים סילוק הפסולת למקום המאושר לכך ע"י הרשויות המקומיות למרחק של עד 15 ק"מ מהאתר. המחיר אינו כולל תשלום אגרות שפיכה. עבור אגרות שפיכה ישולם לקבלן בהתאם לקבלות שיציג ויאושרו ע"י מזמין העבודה או לפי הנחיות אחרות שיקבע היזם בחוזה לפני תחילת העבודה. </t>
  </si>
  <si>
    <t>4. האלמנטים המפורקים הראויים לדעת המפקח לשימוש חוזר, יפורקו בזהירות מירבית, כדי למנוע פגיעה בשלמותם, ויאוחסנו בשטח האתר, במחסן שברשות המזמין.</t>
  </si>
  <si>
    <t>5. כל המחירים כוללים חומר + עבודה + רווח ונקובים בשקלים חדשים (ללא מע"מ) והינם מחירי קבלן ראשי.</t>
  </si>
  <si>
    <t>חציבה וניסור פתחים בקירות ובתקרות</t>
  </si>
  <si>
    <t>חציבה או הגדלה של פתחים ע"י פטיש חשמלי (קונגו)/דיסק ידני בשטח מעל 2.0 מ"ר עד 4.0 מ"ר בקירות בטון מטויחים בעובי  20 ס"מ, לרבות חיתוך הזיון ועיבוד צורת הפתח ע"י בטון וטיח</t>
  </si>
  <si>
    <t>פירוק כלים סניטריים ומשטחי שיש (אבן)</t>
  </si>
  <si>
    <t>פירוק אסלות עם כל אביזריהן, לרבות מיכלי ההדחה, ניתוק מקווי מים ומנקזים וסתימת הפתחים לפי הצורך</t>
  </si>
  <si>
    <t>פירוק כיור רחצה או כיור מטבח עם כל אביזריהם וסוללה בעמידה, לרבות ניתוק מקווי מים ומנקזים וסתימת כל הפתחים לפי הצורך</t>
  </si>
  <si>
    <t>פירוק ארון מטבח תחתון ברוחב 60 ס"מ ובגובה 90 ס"מ, פירוק השיש נמדד בנפרד</t>
  </si>
  <si>
    <t>פירוק ארון מטבח עליון ברוחב 30 ס"מ ובגובה 60 ס"מ</t>
  </si>
  <si>
    <t>פירוק משטחי שיש (אבן) במטבחים, ברוחב עד 60 ס"מ</t>
  </si>
  <si>
    <t>פירוק דלתות וחלונות</t>
  </si>
  <si>
    <t>פירוק דלתות עץ חד כנפיות ומשקופיהן</t>
  </si>
  <si>
    <t>פירוק אלמנטים קלים וקילוף שכבת איטום</t>
  </si>
  <si>
    <t>פירוק מחיצות גבס קיימות, לרבות מסלולים וניצבים מפלדה</t>
  </si>
  <si>
    <t>פירוק תקרות אקוסטיות או תקרות גבס קיימות לרבות פירוק אלמנטי התליה, גופי תאורה והבידוד (במידה וקיים)</t>
  </si>
  <si>
    <t>סה"כ להריסות ופירוקים</t>
  </si>
  <si>
    <t>סה"כ לאדריכלות - הריסה ובינוי</t>
  </si>
  <si>
    <t>סה"כ עלות</t>
  </si>
  <si>
    <t>ריצוף בשטיח / PVC אריחים</t>
  </si>
  <si>
    <t>מחיצות גבס דו צידי דו-קרומיות (בשני הצדדים) בעובי כולל של 120 מ"מ, עם מסילה עליונה ותחתונה וניצבים מפח פלדה מגולוון, הכל עד גמר מושלם, מוכן לצביעה, המדידה נטו - כולל פתחים (חיזוק לפתחים עם ניצבים בעובי מעל 1.2 מ"מ כולל לוחות עץ ובידוד אקוסטי נמדדים בנפרד)</t>
  </si>
  <si>
    <t>הריסת קירות בנויים ומטויחים ו/או מחופים בקרמיקה, בעובי 10 ס"מ או 20 ס"מ, לרבות חגורות בטון בתוך הבניה</t>
  </si>
  <si>
    <t>מ"א</t>
  </si>
  <si>
    <t>חיפוי דקורטיבי ואקוסטי קיר וידאו</t>
  </si>
  <si>
    <t>קומפ'</t>
  </si>
  <si>
    <t>דיפון וחיפוי קיר וידאו מורחק מקיר קיים כ 20 ס"מ, חזית לוח עץ מחורץ מראה אלון טבעי כולל בד גיזה שחור בגב הלוח דגם SCREENBALL  חב' יהודה ייצוא/יבוא עובי לוח 18 מ"מ, ביצוע עפ"י פרט אדריכלי מיוחד</t>
  </si>
  <si>
    <t>סה"כ לדלתות ומחיצות אלומניום משולבות זכוכית</t>
  </si>
  <si>
    <t>דלתות ומחיצות אלומניום משולבות זכוכית</t>
  </si>
  <si>
    <t>פרטי ריהוט ונגרות אומן</t>
  </si>
  <si>
    <t>סגירה אופקית ואנכית "סינר" מלוחות גבס בעובי 12.7 מ"מ בין מפלסים שונים, ברוחב פרוס עד 20 ס"מ, בהיקפי תקרות אקוסטיות, לרבות קונסטרוקציה (בגובה עד 1.0 מ') הכל עד גמר מושלם מוכן לצביעה (המדידה בפריסה במ"ר)</t>
  </si>
  <si>
    <t>סה"כ לפרטי ריהוט ונגרות אומן</t>
  </si>
  <si>
    <r>
      <t xml:space="preserve">תקרת מגשי פח רשת מגולוון צבע שחור דגם </t>
    </r>
    <r>
      <rPr>
        <b/>
        <sz val="11"/>
        <rFont val="Arial"/>
        <family val="2"/>
      </rPr>
      <t>INTEGRA-EXPENDED R30X10 UNFLATEN</t>
    </r>
    <r>
      <rPr>
        <sz val="11"/>
        <rFont val="Arial"/>
        <family val="2"/>
      </rPr>
      <t xml:space="preserve">, כולל אריח אקוסטי עליון גוון שחור במידות זהות דגם </t>
    </r>
    <r>
      <rPr>
        <b/>
        <sz val="11"/>
        <rFont val="Arial"/>
        <family val="2"/>
      </rPr>
      <t>FOCUS ECOPHONE</t>
    </r>
    <r>
      <rPr>
        <sz val="11"/>
        <rFont val="Arial"/>
        <family val="2"/>
      </rPr>
      <t xml:space="preserve"> יבואן יהודה ייבוא/ייצוא או ש"ע מסילות דגם </t>
    </r>
    <r>
      <rPr>
        <b/>
        <sz val="11"/>
        <rFont val="Arial"/>
        <family val="2"/>
      </rPr>
      <t>FINE LINE</t>
    </r>
    <r>
      <rPr>
        <sz val="11"/>
        <rFont val="Arial"/>
        <family val="2"/>
      </rPr>
      <t xml:space="preserve"> אריח במידות  60/60  או 61/61 ס"מ לרבות בידוד עם גיזה אקוסטית בעובי 0.2 מ"מ. המחיר כולל את הפרופילים הנושאים, אלמנטי התליה (בגובה עד 1.0 מ') וגמר זויתן L+Z לאורח קירות וסינרים בעובי 1.2 מ"מ ליד הקירות</t>
    </r>
  </si>
  <si>
    <t>07.01</t>
  </si>
  <si>
    <t>07.01.01</t>
  </si>
  <si>
    <t>01.02.01</t>
  </si>
  <si>
    <t>01.02</t>
  </si>
  <si>
    <t>01</t>
  </si>
  <si>
    <t>01.01</t>
  </si>
  <si>
    <t>01.01.01</t>
  </si>
  <si>
    <t>01.03</t>
  </si>
  <si>
    <t>01.03.01</t>
  </si>
  <si>
    <t>01.04</t>
  </si>
  <si>
    <t>01.04.01</t>
  </si>
  <si>
    <t>02</t>
  </si>
  <si>
    <t>02.01</t>
  </si>
  <si>
    <t>02.01.02</t>
  </si>
  <si>
    <t>02.02</t>
  </si>
  <si>
    <t>02.02.01</t>
  </si>
  <si>
    <t>02.04</t>
  </si>
  <si>
    <t>02.04.01</t>
  </si>
  <si>
    <t>02.05</t>
  </si>
  <si>
    <t>02.05.01</t>
  </si>
  <si>
    <t>03</t>
  </si>
  <si>
    <t>03.01</t>
  </si>
  <si>
    <t>03.01.01</t>
  </si>
  <si>
    <t>03.01.02</t>
  </si>
  <si>
    <t>03.01.03</t>
  </si>
  <si>
    <t>04.01</t>
  </si>
  <si>
    <t>04.01.01</t>
  </si>
  <si>
    <t>04.01.02</t>
  </si>
  <si>
    <t>04.02</t>
  </si>
  <si>
    <t>04.02.01</t>
  </si>
  <si>
    <t>04.03</t>
  </si>
  <si>
    <t>04.03.01</t>
  </si>
  <si>
    <t>04.04</t>
  </si>
  <si>
    <t>04.04.01</t>
  </si>
  <si>
    <t>05</t>
  </si>
  <si>
    <t>05.01</t>
  </si>
  <si>
    <t>05.02</t>
  </si>
  <si>
    <t>05.03</t>
  </si>
  <si>
    <t>06</t>
  </si>
  <si>
    <t>06.02</t>
  </si>
  <si>
    <t>06.01</t>
  </si>
  <si>
    <t>06.03</t>
  </si>
  <si>
    <t>06.04</t>
  </si>
  <si>
    <t>06.05</t>
  </si>
  <si>
    <t>06.06</t>
  </si>
  <si>
    <t>06.07</t>
  </si>
  <si>
    <t>01.04.02</t>
  </si>
  <si>
    <t>נקודה לניקוז מזגן מפוצל או מיני מרכזי לרבות צינור פוליפרופילן בקוטר 32 מ"מ ובאורך עד 8.0 מ' וחיבור למחסום רצפה</t>
  </si>
  <si>
    <t>ריצוף וחיפוי באריחי גרניט פורצלן וקרמיקה</t>
  </si>
  <si>
    <t>פנל פולימר בגובה 50 מ"מ בגוון תואם לקיר קצה מעוגל  יישום ע"ג קירות גבס / בטון הקפיים</t>
  </si>
  <si>
    <t>ספים ופנלים/ חיפוי פנל פולימר</t>
  </si>
  <si>
    <t>02.04.02</t>
  </si>
  <si>
    <t>מרק (שפכטל) בשתי שכבות והחלקתו על קירות פנים קיימים מעל טיח או לאחר גירוד הצבע. העבודה תבוצע לפי דרישה בלבד</t>
  </si>
  <si>
    <t>צבע "סופרקריל" נירלט גוון 041 NWC או ש"ע על טיח פנים או גבס לרבות תקרות גבס כולל שכבת יסוד "טמבורפיל" או ש"ע ושתי שכבות "סופרקריל" או ש"ע</t>
  </si>
  <si>
    <t>מרק (שפכטל) מלא בשתי שכבות והחלקתו על קירות פנים ותקרות חדשות עשויי גבס דו קרומי הכל חלק ומוכן לצבע. העבודה תבוצע לפי דרישה בלבד</t>
  </si>
  <si>
    <t>חיפוי פנים לקירות קיים בלוח גבס בעובי כולל של 60 מ"מ. החיפוי כולל: לוח גבס בעובי 12.7 מ"מ, קונסטרוקציה מפרופילי אומגה מחוזקת לקיר, הכל עד גמר מושלם מוכן לצביעה (בידוד אקוסטי נמדד בנפרד)</t>
  </si>
  <si>
    <t>דלתות,מחיצות וחלונות אלומניום משולבות זכוכית</t>
  </si>
  <si>
    <t>05.06</t>
  </si>
  <si>
    <t>פירוק כללי לאלמטי נגרות וריהוט קבועים: עמדות עבודה, שולחנות דיונים, נגרות קבוע בנישה ועוד...</t>
  </si>
  <si>
    <t>02.01.03</t>
  </si>
  <si>
    <t>מדה מתפלסת - יישום מדה מתפלסט ע"ג כללל השטח וריצוף קיים כהכנת תשתית מוחלקת ומיושרת לגמר ריצוף פרקט/ שטיח אריחים עפ"י הנחיות ותקן ייצרן השטיחים כולל כל החומרים הנלווים וההכנות ליישום.</t>
  </si>
  <si>
    <t>תקרה אקוסטית מלוחות גבס חלק או ש"ע 0.70=NRC (0.90=(aw, עובי 12.5כללי  מ"מ. המחיר כולל את הפרופילים הנושאים והמשניים, אלמנטי התליה וגמר זוויתן "ח" בעובי 1.2 מ"מ ניתוק לאורח הקירות, עד לביצוע מושלם של העבודה (מחיר יסוד לאריחים 90 ש"ח/מ"ר)</t>
  </si>
  <si>
    <t xml:space="preserve"> </t>
  </si>
  <si>
    <t>אספקה והתקנה כיור מטבח נירוסטה סוג א' -כיור חמת דגם "עלית 779923"  60 או ש"ע התקנה עליונה מפולסת לפתח שיש במידות זהות כולל חיבור לצנרת ניקוז קיימת.</t>
  </si>
  <si>
    <t>אספקה והתקנה ברז פרח "רותם" בעמידה 45 מעלות למים קרים וחמים פיה ארוכה מסתובבת מק"ט 900522 דוגמת "חמת" או ש"ע, גימור כרום, מותקן מושלם לרבות ברז ניל וכל חומרי העזר, חיבור לצנרת מים קיימת.</t>
  </si>
  <si>
    <t xml:space="preserve"> כיורים</t>
  </si>
  <si>
    <t>אספקה והתקנה משטח שיש מטבח עשוי "גרניט" עובי 20 מ"מ גוון אפור בטון במידות עפ"י תוכנית אדריכלית, לרבות עיבוד קנט ישר בעובי המשטח עם פאזה עדינה, כולל שיפולים ע"ג קיר גב וצד בגובה 20 ס"מ, עיבוד פתחים לכיור במידות 40/60 ס"מ בהתקנה עליונה מפולסט, לכיור סטנדרט ולברז "פרח" (ברז מהשיש)</t>
  </si>
  <si>
    <t>אספקה והתקנת חיפוי קיר קיים באריחי גרניט פורצלן/קרמיקה במטבח עפ"י פריסה אריח במידות כלליות 10/30 ס"מ , מחיר יסוד 110 ש"ח/מ"ר, כולל כל חומרי ההדבקה רובה בגוון תואם</t>
  </si>
  <si>
    <t>סף אלומניום "T" במעברי ריצוף ו/ או דלתות עפ"י סטנדרט יצרן ריצוף, עשוי אלומניום גוון שחור מט משי</t>
  </si>
  <si>
    <r>
      <t>מחיצה קבועה שקופה בקיר גבס</t>
    </r>
    <r>
      <rPr>
        <b/>
        <sz val="11"/>
        <color rgb="FF222222"/>
        <rFont val="Arial"/>
        <family val="2"/>
      </rPr>
      <t xml:space="preserve"> (Win 01) </t>
    </r>
    <r>
      <rPr>
        <sz val="11"/>
        <color rgb="FF222222"/>
        <rFont val="Arial"/>
        <family val="2"/>
      </rPr>
      <t>דגם</t>
    </r>
    <r>
      <rPr>
        <b/>
        <sz val="11"/>
        <color rgb="FF222222"/>
        <rFont val="Arial"/>
        <family val="2"/>
      </rPr>
      <t xml:space="preserve"> "INNOVATE - Panorama"</t>
    </r>
    <r>
      <rPr>
        <sz val="11"/>
        <color rgb="FF222222"/>
        <rFont val="Arial"/>
        <family val="2"/>
      </rPr>
      <t xml:space="preserve"> זיגוג כפול של זכוכיות שקופות מחוסמות 8 מ"מ ללא פרופילים בחלוקה אנכית, חיבור זכוכית לזכוכית ע"י H פוליקרבונט שקוף, אטמים בהיקף של כל פרופילי המחיצה ליצירת אטימה.עובי המערכת הכולל הינו 82 מ"מ, מסילות רצפה תקרה מדגם U לניתוק בין חומרים. צבעים לפרופילי המחיצה ע"פ קטלוג RAL גוון שחור 9011 גובה המערכת 280 ס"מ.</t>
    </r>
  </si>
  <si>
    <r>
      <t xml:space="preserve">מחיצה קבועה אטומה בקיר גבס, דגם </t>
    </r>
    <r>
      <rPr>
        <b/>
        <sz val="11"/>
        <color rgb="FF222222"/>
        <rFont val="Arial"/>
        <family val="2"/>
      </rPr>
      <t xml:space="preserve"> "INNOVATE - Panorama</t>
    </r>
    <r>
      <rPr>
        <sz val="11"/>
        <color rgb="FF222222"/>
        <rFont val="Arial"/>
        <family val="2"/>
      </rPr>
      <t>" פאנל בגמר מתכת אטומה בחלוקה אופקית - עד 4 חלוקות עובי המערכת הכולל הינו 82 מ"מ, מחברים סמויים מדגם FINE  לאקוסטיקה מירבית. לוחות צמר סלעים בעובי 40 מ"מ ובצפיפות של 35-45 ק"ג / מ"ק בין הלוחות. מסילות רצפה תקרה מדגם U לניתוק בין חומרים . המערכת צבועה בתנור 80 מיקרון, צבעים ע"פ קטלוג RAL גוון שחור 9011  גובה המערכת 280 ס"מ.</t>
    </r>
  </si>
  <si>
    <r>
      <t>דלת כנף זכוכית</t>
    </r>
    <r>
      <rPr>
        <b/>
        <sz val="11"/>
        <color rgb="FF222222"/>
        <rFont val="Arial"/>
        <family val="2"/>
      </rPr>
      <t xml:space="preserve"> (DR 01</t>
    </r>
    <r>
      <rPr>
        <sz val="11"/>
        <color rgb="FF222222"/>
        <rFont val="Arial"/>
        <family val="2"/>
      </rPr>
      <t>) דגם </t>
    </r>
    <r>
      <rPr>
        <b/>
        <sz val="11"/>
        <color rgb="FF222222"/>
        <rFont val="Arial"/>
        <family val="2"/>
      </rPr>
      <t>INNOVATE - Metal Line</t>
    </r>
    <r>
      <rPr>
        <sz val="11"/>
        <color rgb="FF222222"/>
        <rFont val="Arial"/>
        <family val="2"/>
      </rPr>
      <t xml:space="preserve"> d.g  כנף מתכת בפתיחה רגילה בעובי 40 מ"מ, במידה 850 מ"מ מקסימום  280 ס"מ בגובה מלא של המחיצה כולל משקוף היקפי בעובי 82 מ"מ,הכולל אטמי ניאופרן עבים לשם אקוסטיקה מרבית ופרזול איכותי סטנדרטי של היצרן כגון 3 צירי מסב מתכוננים/ ידיות/מנעול/צילינדר/מעצור דלת העשויים נירוסטה, כולל מחזיר שמן עיילי פרופיל אלומיניום בגמר מתכת צבועה באבקה 80 מיקרון או זכוכית, צבעים ע"פ קטלוג RAL גוון שחור 9011  גובה המערכת 280 ס"מ.</t>
    </r>
  </si>
  <si>
    <t>דלתות כנף -  עץ גובה כללי 210 (חדר שרתים Dr02) עשויה עץ מלא 80%, התקנה בקיר בלוק קיים,דלת אקוסטית גמר חזיתות פורמייקה מקטלוג אברבוך גוון תואם קיר קנט עץ גושני מלא סמוי לעין, כולל הלבשות צבע בתנור תואם גוון קיר, כולל פירזול ידית/מנעול נירוסטנה מוברש , מעצור דלת רצפתי עשוי נירוסטה, מחזיר שמן מחליק עליון חב' DORMA, עפי מיקום וגודל בתוכנית אדריכלית.</t>
  </si>
  <si>
    <r>
      <t xml:space="preserve">שידה נמוכה - יח' שידה נמוכה 5 דלתות כולל מדף פנימי עבור קלסרים עפ"י פרט נגרות </t>
    </r>
    <r>
      <rPr>
        <b/>
        <sz val="11"/>
        <rFont val="Arial"/>
        <family val="2"/>
      </rPr>
      <t>FR05</t>
    </r>
    <r>
      <rPr>
        <sz val="11"/>
        <rFont val="Arial"/>
        <family val="2"/>
      </rPr>
      <t xml:space="preserve"> במידות כלליות 200/50/90 תואם סדרת I FEEL חב' טקניון גלובל או ש"ע גמר חזית ומשטח עליון פורמייקה קנט PVC, חומרי גמר ופירזולים לבחירה לפני ביצוע.</t>
    </r>
  </si>
  <si>
    <r>
      <t xml:space="preserve">ארון גבוהה - יח' ארון 4 דלתות כולל מדף פנימי עבור קלסרים עפ"י פרט נגרות  </t>
    </r>
    <r>
      <rPr>
        <b/>
        <sz val="11"/>
        <rFont val="Arial"/>
        <family val="2"/>
      </rPr>
      <t>FR06</t>
    </r>
    <r>
      <rPr>
        <sz val="11"/>
        <rFont val="Arial"/>
        <family val="2"/>
      </rPr>
      <t xml:space="preserve"> במידות כלליות 110/50/280 תואם סדרת I FEEL חב' טקניון גלובל או ש"ע גמר חזית ומשטח עליון פורמייקה קנט PVC, חומרי גמר ופירזולים לבחירה לפני ביצוע.</t>
    </r>
  </si>
  <si>
    <r>
      <t xml:space="preserve">ארון מטבח - יח' ארון תחתון ועליון תלוי ע"ג קיר למטבח עפ"י פרט נגרות  </t>
    </r>
    <r>
      <rPr>
        <b/>
        <sz val="11"/>
        <rFont val="Arial"/>
        <family val="2"/>
      </rPr>
      <t>FR03</t>
    </r>
    <r>
      <rPr>
        <sz val="11"/>
        <rFont val="Arial"/>
        <family val="2"/>
      </rPr>
      <t xml:space="preserve"> במידות כלליות  150/65/6280 משולב מגירות, חומרי גמר ופירזול בהתאם לפרט נגרות .</t>
    </r>
  </si>
  <si>
    <r>
      <t xml:space="preserve">ארון מטבח משלים - יח' ארון תחתון ועליון בנישה קיר למטבח עפ"י פרט נגרות  </t>
    </r>
    <r>
      <rPr>
        <b/>
        <sz val="11"/>
        <rFont val="Arial"/>
        <family val="2"/>
      </rPr>
      <t>FR04</t>
    </r>
    <r>
      <rPr>
        <sz val="11"/>
        <rFont val="Arial"/>
        <family val="2"/>
      </rPr>
      <t xml:space="preserve"> במידות כלליות  85/65/6280 משולב מגירות, חומרי גמר ופירזול בהתאם לפרט נגרות .</t>
    </r>
  </si>
  <si>
    <t>אריחי PVC דגם   LVT  STONE של חב' Interface משווק ע"י חב' "INNOVATE" או ש"ע, מראה פרקט אלון, מראה בטון אריחים 500/500 יישום בהדבקה בדבק רב פעמי ע"ג רצפה צפה ו/ או ריצף קיים, בהתאם לתוכנית ריצוף.</t>
  </si>
  <si>
    <t>הריסת קירות ומחיצות מבניה ומבטון/ בלוק</t>
  </si>
  <si>
    <r>
      <rPr>
        <b/>
        <sz val="11"/>
        <rFont val="Arial"/>
        <family val="2"/>
      </rPr>
      <t>עמדת מפעיל  -</t>
    </r>
    <r>
      <rPr>
        <sz val="11"/>
        <rFont val="Arial"/>
        <family val="2"/>
      </rPr>
      <t xml:space="preserve"> מידות כלליות 180/90 עפ"י פרט נגרות </t>
    </r>
    <r>
      <rPr>
        <b/>
        <sz val="11"/>
        <rFont val="Arial"/>
        <family val="2"/>
      </rPr>
      <t>ST-01/02</t>
    </r>
    <r>
      <rPr>
        <sz val="11"/>
        <rFont val="Arial"/>
        <family val="2"/>
      </rPr>
      <t xml:space="preserve">  שולחן בקרה קומפלט, כולל כל הנדרש ע"פ המפרט, מבנה מתכת או אלומיניום, גמר משטח עבודה"TRESPA"  בלבד עובי 18 מ"מ גוון לבחירה לפני ייצור, כולל זרועות למסכי מחשב (3 לכל עמדה) , תעלות מובנות בשולחן למעבר כבילה חשמל ותקשורת עם הפרדות, דלתות גישה לשירות בצד קדמי ואחורי, פאנל תפעול עליון וחיבורים אישים חשמל + תקשורת. השולחן מיוצר ע"י יצרן ידוע ומתמחה של שולחנות בקרה אשר מייצר לפחות 500 שולחנות בקרה בשנה. כדוגמת : SPF, GESAB, ERICH KELLER, EVANS . </t>
    </r>
  </si>
  <si>
    <r>
      <rPr>
        <b/>
        <sz val="11"/>
        <rFont val="Arial"/>
        <family val="2"/>
      </rPr>
      <t>עמדת קבלת אורחים + שידת מגירות -</t>
    </r>
    <r>
      <rPr>
        <sz val="11"/>
        <rFont val="Arial"/>
        <family val="2"/>
      </rPr>
      <t xml:space="preserve"> עפ"י פרט נגרות </t>
    </r>
    <r>
      <rPr>
        <b/>
        <sz val="11"/>
        <rFont val="Arial"/>
        <family val="2"/>
      </rPr>
      <t>Fr-01/02</t>
    </r>
    <r>
      <rPr>
        <sz val="11"/>
        <rFont val="Arial"/>
        <family val="2"/>
      </rPr>
      <t xml:space="preserve">  שולחן בקרה מעוגל בהתאם לקיר קיים קומפלט, כולל כל הנדרש ע"פ המפרט, מבנה מתכת או אלומיניום, גמר משטח עבודה"TRESPA"  בלבד עובי 18 מ"מ גוון לבחירה לפני ייצור, כולל זרועות למסכי מחשב , תעלות מובנות בשולחן למעבר כבילה חשמל ותקשורת עם הפרדות, דלתות גישה לשירות בצד קדמי , פאנל תפעול עליון וחיבורים אישים חשמל + תקשורת. השולחן מיוצר ע"י יצרן ידוע ומתמחה של שולחנות בקרה אשר מייצר לפחות 500 שולחנות בקרה בשנה. כדוגמת : SPF, GESAB, ERICH KELLER, EVANS . </t>
    </r>
  </si>
  <si>
    <t>חשמל ותאורה</t>
  </si>
  <si>
    <t>08</t>
  </si>
  <si>
    <t>תאורה</t>
  </si>
  <si>
    <r>
      <t xml:space="preserve">גוף תאורה שקוע, דגם </t>
    </r>
    <r>
      <rPr>
        <b/>
        <sz val="12"/>
        <color rgb="FF000000"/>
        <rFont val="Times New Roman"/>
        <family val="1"/>
      </rPr>
      <t>Solo Slim LED 428</t>
    </r>
    <r>
      <rPr>
        <sz val="12"/>
        <color indexed="8"/>
        <rFont val="Times New Roman"/>
        <family val="1"/>
      </rPr>
      <t xml:space="preserve"> מתוצרת ריגנ'ט שוויץ ,  19W - לומן 2150 כיסוי אופלי, 3000K, Dimmable digital DALI + ON/OFF</t>
    </r>
  </si>
  <si>
    <r>
      <t xml:space="preserve">גוף תאורה שקוע דגם </t>
    </r>
    <r>
      <rPr>
        <b/>
        <sz val="12"/>
        <color rgb="FF000000"/>
        <rFont val="Times New Roman"/>
        <family val="1"/>
      </rPr>
      <t>Echo 100 LED</t>
    </r>
    <r>
      <rPr>
        <sz val="12"/>
        <color indexed="8"/>
        <rFont val="Times New Roman"/>
        <family val="1"/>
      </rPr>
      <t xml:space="preserve"> מתוצרת ריגנ'ט שוויץ ,  LED 1x10W, 3000K Luminous flux : 950 / 1000 lm, לעמעום DALI</t>
    </r>
  </si>
  <si>
    <r>
      <t xml:space="preserve">גוף תאורה שקוע מתכוונן דגם </t>
    </r>
    <r>
      <rPr>
        <b/>
        <sz val="12"/>
        <color rgb="FF000000"/>
        <rFont val="Times New Roman"/>
        <family val="1"/>
      </rPr>
      <t>Novo Round LED</t>
    </r>
    <r>
      <rPr>
        <sz val="12"/>
        <color indexed="8"/>
        <rFont val="Times New Roman"/>
        <family val="1"/>
      </rPr>
      <t xml:space="preserve"> מתוצרת ריגנ'ט שוויץ, עבור LED 1x13W  3000K Luminous flux : 1000 lm</t>
    </r>
  </si>
  <si>
    <r>
      <t xml:space="preserve">פרופיל תאורה ליניארי שקוע דגם </t>
    </r>
    <r>
      <rPr>
        <b/>
        <sz val="12"/>
        <color rgb="FF000000"/>
        <rFont val="Times New Roman"/>
        <family val="1"/>
      </rPr>
      <t>Slash 2 LED</t>
    </r>
    <r>
      <rPr>
        <sz val="12"/>
        <color indexed="8"/>
        <rFont val="Times New Roman"/>
        <family val="1"/>
      </rPr>
      <t xml:space="preserve"> תוצרת ריגנ'ט שוויץ, כיסוי פוליקרבונט חלבי APD - Added Performance Diffuser, ג"ת 1x21W וואט LED  3000K - 1760lm   </t>
    </r>
  </si>
  <si>
    <t>פס לד גמיש מובנה בפרופיל אלומיניום מעוגל לקרניז גבס עפ"י רדיוס קיים למדידה</t>
  </si>
  <si>
    <t>07.01.02</t>
  </si>
  <si>
    <t>07.01.03</t>
  </si>
  <si>
    <t>07.01.04</t>
  </si>
  <si>
    <t>07.01.05</t>
  </si>
  <si>
    <t>08.01</t>
  </si>
  <si>
    <t>08.01.01</t>
  </si>
  <si>
    <t>08.02</t>
  </si>
  <si>
    <t>08.02.01</t>
  </si>
  <si>
    <t>08.03</t>
  </si>
  <si>
    <t>08.04</t>
  </si>
  <si>
    <t>08.05</t>
  </si>
  <si>
    <t>08.03.01</t>
  </si>
  <si>
    <t>08.03.02</t>
  </si>
  <si>
    <t>08.03.03</t>
  </si>
  <si>
    <t>08.03.04</t>
  </si>
  <si>
    <t>08.03.05</t>
  </si>
  <si>
    <t>08.04.01</t>
  </si>
  <si>
    <t>08.05.01</t>
  </si>
  <si>
    <t>08.05.02</t>
  </si>
  <si>
    <t>08.05.03</t>
  </si>
  <si>
    <t>סה"כ חשמל ותאורה</t>
  </si>
  <si>
    <t>חשמל ותקשורת</t>
  </si>
  <si>
    <t>07.02</t>
  </si>
  <si>
    <t>07.02.01</t>
  </si>
  <si>
    <t>נקודת שקע שרות 4 חשמל מותקן בקיר גבס גובה 40 מריצפה</t>
  </si>
  <si>
    <t xml:space="preserve">נקודת שקע חשמל משולב תקשורת (4 חשמל + 2 תקשורת) מותקן בקיר גבס עבור קיר וידאו עפ"י מיקום בתוכנית </t>
  </si>
  <si>
    <t>נקודת שקע חשמל משולב תקשורת (4 חשמל + 2 תקשורת) מותקן בקיר גבס עפ"י מיקום בתוכנית גובה  40 ס"מ מריצפה</t>
  </si>
  <si>
    <t>נקודת הדלקת מאור בהתאם לחלוקת מעגלים + מיקום ריכוז הדלקות (מפסק מסוג גוויס לבחירה) גובה 110 ס"מ מריצפה</t>
  </si>
  <si>
    <t>נקודת טרמוסטת מיזוג אויר עפ"י הגדרות יועץ מיזוג מיקום עפ"י תוכנית גובה 130 ס"מ מריצפה</t>
  </si>
  <si>
    <t>נקודת שקע שרות במטבח מעל קו שיש גובה 110 + עבור מקרר גובה 60 (ראה תוכנית נגרות מטבח)</t>
  </si>
  <si>
    <t>09</t>
  </si>
  <si>
    <t>שונות עבודות נוספות</t>
  </si>
  <si>
    <t>09.01</t>
  </si>
  <si>
    <t>איטום חיצוני לאורך קיר דרומי מתחת לקו חלון  וזכוכית קיימים (מפגש חלון ושיש) כולל מגש העברת מסמכים, חומר איטום עפ"י צורך מסוג סיקפלקס אמיד לסביבה ימית ותנאי UV קשים</t>
  </si>
  <si>
    <t>09.02</t>
  </si>
  <si>
    <t>סה"כ עבור שונות ועבודות נוספות</t>
  </si>
  <si>
    <t>פתיחת פתח בקיר בלוק קיים מתחת חלון קיים מעוגל באזור קבלת אורחים כולל אבודות ניסור אלומניום במקום, בהתאם לגודל וסטנדרט פתח קיים ומיקום חדש בתוכנית, עשוי מסגרות נירוסטה כולל התקנה ואיטום</t>
  </si>
  <si>
    <t>שונות ותוספות</t>
  </si>
  <si>
    <t>כסא מפעיל - כסא עבודה ארגונומי המיועד לסבביבת עבודה מבצעית במשמרות 24/7 כולל משענת ראש, מנגנון פניאומטי לכיוון המושב,נדנוד סנכרוני והתאמה למשקל היושב, ידיות מתכוננות, גלגלים סיליקונים ע"ג שטיח, ריפוד בד איכותי עמיד לשימוש רב  דוחה כתמים וריחות רעים כדוגמאת דגם "Contesa" חב' צרעה או ש"ע לבחירת האדריכל לפני ביצוע.</t>
  </si>
  <si>
    <t xml:space="preserve">נקודת שקע תלת פאזי עבור יח' מיזוג אויר בתקרה מונמכת (עבור מזגן קסטה עפ"י הנחיות יועץ מיזוג) </t>
  </si>
  <si>
    <t xml:space="preserve">הערה : </t>
  </si>
  <si>
    <t>אין צורך בביצוע עבודות חשמל (מעגלי חשמל כבר קיימים ) מדובר בהספקה והתקנה של נקודות חדשות על המעגלים הקיימים .</t>
  </si>
  <si>
    <t xml:space="preserve">סה"כ אומדן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</si>
</sst>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name val="Calibri"/>
    </font>
    <font>
      <b/>
      <sz val="12"/>
      <color rgb="FF0000FF"/>
      <name val="Arial"/>
      <family val="2"/>
    </font>
    <font>
      <b/>
      <sz val="14"/>
      <color rgb="FF0000FF"/>
      <name val="Arial"/>
      <family val="2"/>
    </font>
    <font>
      <sz val="11"/>
      <name val="Arial"/>
      <family val="2"/>
    </font>
    <font>
      <b/>
      <sz val="16"/>
      <color rgb="FF0000FF"/>
      <name val="Arial"/>
      <family val="2"/>
    </font>
    <font>
      <sz val="12"/>
      <color rgb="FF0000FF"/>
      <name val="Arial"/>
      <family val="2"/>
    </font>
    <font>
      <b/>
      <sz val="11"/>
      <name val="Arial"/>
      <family val="2"/>
    </font>
    <font>
      <b/>
      <sz val="14"/>
      <name val="Arial"/>
      <family val="2"/>
    </font>
    <font>
      <sz val="14"/>
      <name val="Arial"/>
      <family val="2"/>
    </font>
    <font>
      <sz val="11"/>
      <color rgb="FF222222"/>
      <name val="Arial"/>
      <family val="2"/>
    </font>
    <font>
      <b/>
      <sz val="11"/>
      <color rgb="FF222222"/>
      <name val="Arial"/>
      <family val="2"/>
    </font>
    <font>
      <sz val="12"/>
      <color indexed="8"/>
      <name val="Times New Roman"/>
      <family val="1"/>
    </font>
    <font>
      <b/>
      <sz val="12"/>
      <color rgb="FF000000"/>
      <name val="Times New Roman"/>
      <family val="1"/>
    </font>
    <font>
      <sz val="8"/>
      <name val="Calibri"/>
      <family val="2"/>
    </font>
    <font>
      <b/>
      <sz val="12"/>
      <color indexed="8"/>
      <name val="Times New Roman"/>
      <family val="1"/>
    </font>
  </fonts>
  <fills count="3">
    <fill>
      <patternFill patternType="none"/>
    </fill>
    <fill>
      <patternFill patternType="gray125"/>
    </fill>
    <fill>
      <patternFill patternType="solid">
        <fgColor rgb="FFC8C8C8"/>
      </patternFill>
    </fill>
  </fills>
  <borders count="2">
    <border>
      <left/>
      <right/>
      <top/>
      <bottom/>
      <diagonal/>
    </border>
    <border>
      <left/>
      <right/>
      <top/>
      <bottom style="thin">
        <color indexed="64"/>
      </bottom>
      <diagonal/>
    </border>
  </borders>
  <cellStyleXfs count="1">
    <xf numFmtId="0" fontId="0" fillId="0" borderId="0"/>
  </cellStyleXfs>
  <cellXfs count="58">
    <xf numFmtId="0" fontId="0" fillId="0" borderId="0" xfId="0" applyNumberFormat="1" applyFont="1"/>
    <xf numFmtId="49" fontId="1" fillId="0" borderId="0" xfId="0" applyNumberFormat="1" applyFont="1" applyBorder="1" applyAlignment="1">
      <alignment horizontal="center" vertical="center" wrapText="1"/>
    </xf>
    <xf numFmtId="49" fontId="2" fillId="0" borderId="0" xfId="0" applyNumberFormat="1" applyFont="1" applyBorder="1" applyAlignment="1">
      <alignment horizontal="center" vertical="center" wrapText="1"/>
    </xf>
    <xf numFmtId="0" fontId="2" fillId="0" borderId="0" xfId="0" applyNumberFormat="1" applyFont="1" applyBorder="1" applyAlignment="1">
      <alignment horizontal="center" vertical="center" wrapText="1" shrinkToFit="1"/>
    </xf>
    <xf numFmtId="4" fontId="2" fillId="0" borderId="0" xfId="0" applyNumberFormat="1" applyFont="1" applyBorder="1" applyAlignment="1">
      <alignment horizontal="center" vertical="center" wrapText="1"/>
    </xf>
    <xf numFmtId="0" fontId="2" fillId="0" borderId="0" xfId="0" applyNumberFormat="1" applyFont="1" applyBorder="1" applyAlignment="1">
      <alignment horizontal="center" vertical="center" wrapText="1"/>
    </xf>
    <xf numFmtId="0" fontId="2" fillId="0" borderId="0" xfId="0" applyNumberFormat="1" applyFont="1"/>
    <xf numFmtId="0" fontId="3" fillId="0" borderId="1" xfId="0" applyNumberFormat="1" applyFont="1" applyBorder="1" applyAlignment="1">
      <alignment horizontal="center" vertical="center" wrapText="1"/>
    </xf>
    <xf numFmtId="0" fontId="4" fillId="0" borderId="1" xfId="0" applyNumberFormat="1" applyFont="1" applyBorder="1" applyAlignment="1">
      <alignment horizontal="center" vertical="center" wrapText="1"/>
    </xf>
    <xf numFmtId="0" fontId="3" fillId="0" borderId="1" xfId="0" applyNumberFormat="1" applyFont="1" applyBorder="1" applyAlignment="1">
      <alignment horizontal="center" vertical="center" wrapText="1" shrinkToFit="1"/>
    </xf>
    <xf numFmtId="4" fontId="3" fillId="0" borderId="1" xfId="0" applyNumberFormat="1" applyFont="1" applyBorder="1" applyAlignment="1">
      <alignment horizontal="center" vertical="center" wrapText="1"/>
    </xf>
    <xf numFmtId="0" fontId="3" fillId="0" borderId="0" xfId="0" applyNumberFormat="1" applyFont="1"/>
    <xf numFmtId="0" fontId="3" fillId="0" borderId="0" xfId="0" applyNumberFormat="1" applyFont="1" applyBorder="1" applyAlignment="1">
      <alignment horizontal="center" vertical="center" wrapText="1"/>
    </xf>
    <xf numFmtId="0" fontId="3" fillId="0" borderId="0" xfId="0" applyNumberFormat="1" applyFont="1" applyBorder="1" applyAlignment="1">
      <alignment horizontal="center" vertical="center" wrapText="1" shrinkToFit="1"/>
    </xf>
    <xf numFmtId="4" fontId="3" fillId="0" borderId="0" xfId="0" applyNumberFormat="1" applyFont="1" applyBorder="1" applyAlignment="1">
      <alignment horizontal="center" vertical="center" wrapText="1"/>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wrapText="1" shrinkToFit="1"/>
    </xf>
    <xf numFmtId="4" fontId="3" fillId="2" borderId="1" xfId="0" applyNumberFormat="1" applyFont="1" applyFill="1" applyBorder="1" applyAlignment="1">
      <alignment horizontal="center" vertical="center" wrapText="1"/>
    </xf>
    <xf numFmtId="49" fontId="5" fillId="0" borderId="0" xfId="0" applyNumberFormat="1" applyFont="1" applyBorder="1" applyAlignment="1">
      <alignment horizontal="center" vertical="center" wrapText="1"/>
    </xf>
    <xf numFmtId="0" fontId="5" fillId="0" borderId="0" xfId="0" applyNumberFormat="1" applyFont="1" applyBorder="1" applyAlignment="1">
      <alignment horizontal="center" vertical="center" wrapText="1" shrinkToFit="1"/>
    </xf>
    <xf numFmtId="4" fontId="5" fillId="0" borderId="0" xfId="0" applyNumberFormat="1" applyFont="1" applyBorder="1" applyAlignment="1">
      <alignment horizontal="center" vertical="center" wrapText="1"/>
    </xf>
    <xf numFmtId="0" fontId="5" fillId="0" borderId="0" xfId="0" applyNumberFormat="1" applyFont="1" applyBorder="1" applyAlignment="1">
      <alignment horizontal="center" vertical="center" wrapText="1"/>
    </xf>
    <xf numFmtId="0" fontId="5" fillId="0" borderId="0" xfId="0" applyNumberFormat="1" applyFont="1"/>
    <xf numFmtId="49" fontId="3" fillId="0" borderId="0" xfId="0" applyNumberFormat="1" applyFont="1" applyBorder="1" applyAlignment="1">
      <alignment horizontal="center" vertical="center" wrapText="1"/>
    </xf>
    <xf numFmtId="49" fontId="6" fillId="0" borderId="0" xfId="0" applyNumberFormat="1" applyFont="1" applyBorder="1" applyAlignment="1">
      <alignment horizontal="center" vertical="center" wrapText="1"/>
    </xf>
    <xf numFmtId="0" fontId="6" fillId="0" borderId="0" xfId="0" applyNumberFormat="1" applyFont="1" applyBorder="1" applyAlignment="1">
      <alignment horizontal="center" vertical="center" wrapText="1"/>
    </xf>
    <xf numFmtId="4" fontId="6" fillId="0" borderId="0" xfId="0" applyNumberFormat="1" applyFont="1" applyBorder="1" applyAlignment="1">
      <alignment horizontal="center" vertical="center" wrapText="1"/>
    </xf>
    <xf numFmtId="0" fontId="3" fillId="0" borderId="0" xfId="0" applyNumberFormat="1" applyFont="1" applyAlignment="1">
      <alignment horizontal="center" vertical="center" wrapText="1"/>
    </xf>
    <xf numFmtId="0" fontId="3" fillId="0" borderId="0" xfId="0" applyNumberFormat="1" applyFont="1" applyAlignment="1">
      <alignment horizontal="center" vertical="center" wrapText="1" shrinkToFit="1"/>
    </xf>
    <xf numFmtId="4" fontId="3" fillId="0" borderId="0" xfId="0" applyNumberFormat="1" applyFont="1" applyAlignment="1">
      <alignment horizontal="center" vertical="center" wrapText="1"/>
    </xf>
    <xf numFmtId="49" fontId="7" fillId="0" borderId="1" xfId="0" applyNumberFormat="1" applyFont="1" applyBorder="1" applyAlignment="1">
      <alignment horizontal="center" vertical="center" wrapText="1"/>
    </xf>
    <xf numFmtId="0" fontId="7" fillId="0" borderId="1" xfId="0" applyNumberFormat="1" applyFont="1" applyBorder="1" applyAlignment="1">
      <alignment horizontal="center" vertical="center" wrapText="1"/>
    </xf>
    <xf numFmtId="0" fontId="8" fillId="0" borderId="1" xfId="0" applyNumberFormat="1" applyFont="1" applyBorder="1" applyAlignment="1">
      <alignment horizontal="center" vertical="center" wrapText="1" shrinkToFit="1"/>
    </xf>
    <xf numFmtId="4" fontId="8" fillId="0" borderId="1" xfId="0" applyNumberFormat="1" applyFont="1" applyBorder="1" applyAlignment="1">
      <alignment horizontal="center" vertical="center" wrapText="1"/>
    </xf>
    <xf numFmtId="0" fontId="8" fillId="0" borderId="1" xfId="0" applyNumberFormat="1" applyFont="1" applyBorder="1" applyAlignment="1">
      <alignment horizontal="center" vertical="center" wrapText="1"/>
    </xf>
    <xf numFmtId="4" fontId="7" fillId="0" borderId="1" xfId="0" applyNumberFormat="1" applyFont="1" applyBorder="1" applyAlignment="1">
      <alignment horizontal="center" vertical="center" wrapText="1"/>
    </xf>
    <xf numFmtId="0" fontId="8" fillId="0" borderId="0" xfId="0" applyNumberFormat="1" applyFont="1"/>
    <xf numFmtId="0" fontId="7" fillId="0" borderId="1" xfId="0" applyNumberFormat="1" applyFont="1" applyBorder="1" applyAlignment="1">
      <alignment horizontal="center" vertical="center" wrapText="1" shrinkToFit="1"/>
    </xf>
    <xf numFmtId="0" fontId="7" fillId="0" borderId="0" xfId="0" applyNumberFormat="1" applyFont="1"/>
    <xf numFmtId="49" fontId="7" fillId="0" borderId="0" xfId="0" applyNumberFormat="1" applyFont="1" applyBorder="1" applyAlignment="1">
      <alignment horizontal="center" vertical="center" wrapText="1"/>
    </xf>
    <xf numFmtId="0" fontId="7" fillId="0" borderId="0" xfId="0" applyNumberFormat="1" applyFont="1" applyBorder="1" applyAlignment="1">
      <alignment horizontal="center" vertical="center" wrapText="1"/>
    </xf>
    <xf numFmtId="0" fontId="7" fillId="0" borderId="0" xfId="0" applyNumberFormat="1" applyFont="1" applyBorder="1" applyAlignment="1">
      <alignment horizontal="center" vertical="center" wrapText="1" shrinkToFit="1"/>
    </xf>
    <xf numFmtId="4" fontId="7" fillId="0" borderId="0" xfId="0" applyNumberFormat="1" applyFont="1" applyBorder="1" applyAlignment="1">
      <alignment horizontal="center" vertical="center" wrapText="1"/>
    </xf>
    <xf numFmtId="0" fontId="8" fillId="0" borderId="0" xfId="0" applyNumberFormat="1" applyFont="1" applyBorder="1" applyAlignment="1">
      <alignment horizontal="center" vertical="center" wrapText="1" shrinkToFit="1"/>
    </xf>
    <xf numFmtId="4" fontId="8" fillId="0" borderId="0" xfId="0" applyNumberFormat="1" applyFont="1" applyBorder="1" applyAlignment="1">
      <alignment horizontal="center" vertical="center" wrapText="1"/>
    </xf>
    <xf numFmtId="0" fontId="8" fillId="0" borderId="0" xfId="0" applyNumberFormat="1" applyFont="1" applyBorder="1" applyAlignment="1">
      <alignment horizontal="center" vertical="center" wrapText="1"/>
    </xf>
    <xf numFmtId="0" fontId="8" fillId="0" borderId="0" xfId="0" applyNumberFormat="1" applyFont="1" applyBorder="1"/>
    <xf numFmtId="0" fontId="9" fillId="0" borderId="0" xfId="0" applyFont="1" applyAlignment="1">
      <alignment wrapText="1"/>
    </xf>
    <xf numFmtId="49" fontId="3" fillId="0" borderId="0" xfId="0" applyNumberFormat="1" applyFont="1" applyFill="1" applyBorder="1" applyAlignment="1">
      <alignment horizontal="center" vertical="center" wrapText="1"/>
    </xf>
    <xf numFmtId="0" fontId="3" fillId="0" borderId="0" xfId="0" applyNumberFormat="1" applyFont="1" applyFill="1" applyBorder="1" applyAlignment="1">
      <alignment horizontal="center" vertical="center" wrapText="1"/>
    </xf>
    <xf numFmtId="0" fontId="3" fillId="0" borderId="0" xfId="0" applyNumberFormat="1" applyFont="1" applyFill="1" applyBorder="1" applyAlignment="1">
      <alignment horizontal="center" vertical="center" wrapText="1" shrinkToFit="1"/>
    </xf>
    <xf numFmtId="4" fontId="3" fillId="0" borderId="0" xfId="0" applyNumberFormat="1" applyFont="1" applyFill="1" applyBorder="1" applyAlignment="1">
      <alignment horizontal="center" vertical="center" wrapText="1"/>
    </xf>
    <xf numFmtId="4" fontId="6" fillId="0" borderId="0" xfId="0" applyNumberFormat="1" applyFont="1" applyFill="1" applyBorder="1" applyAlignment="1">
      <alignment horizontal="center" vertical="center" wrapText="1"/>
    </xf>
    <xf numFmtId="0" fontId="3" fillId="0" borderId="0" xfId="0" applyFont="1" applyAlignment="1">
      <alignment horizontal="center" vertical="center" wrapText="1"/>
    </xf>
    <xf numFmtId="0" fontId="3" fillId="0" borderId="0" xfId="0" applyNumberFormat="1" applyFont="1" applyFill="1"/>
    <xf numFmtId="0" fontId="11" fillId="0" borderId="0" xfId="0" applyFont="1" applyBorder="1" applyAlignment="1">
      <alignment horizontal="right" vertical="center" wrapText="1" readingOrder="2"/>
    </xf>
    <xf numFmtId="0" fontId="3" fillId="0" borderId="0" xfId="0" applyNumberFormat="1" applyFont="1" applyBorder="1"/>
    <xf numFmtId="0" fontId="14" fillId="0" borderId="0" xfId="0" applyFont="1" applyBorder="1" applyAlignment="1">
      <alignment horizontal="right" vertical="center" wrapText="1" readingOrder="2"/>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67"/>
  <sheetViews>
    <sheetView rightToLeft="1" tabSelected="1" view="pageBreakPreview" zoomScaleNormal="100" zoomScaleSheetLayoutView="100" workbookViewId="0">
      <selection activeCell="B88" sqref="B88"/>
    </sheetView>
  </sheetViews>
  <sheetFormatPr defaultColWidth="9.140625" defaultRowHeight="14.25" x14ac:dyDescent="0.2"/>
  <cols>
    <col min="1" max="1" width="13.140625" style="27" customWidth="1"/>
    <col min="2" max="2" width="70" style="27" customWidth="1"/>
    <col min="3" max="3" width="9.140625" style="28" customWidth="1"/>
    <col min="4" max="4" width="9.140625" style="29" customWidth="1"/>
    <col min="5" max="5" width="9.140625" style="27" customWidth="1"/>
    <col min="6" max="6" width="24.7109375" style="29" customWidth="1"/>
    <col min="7" max="16384" width="9.140625" style="11"/>
  </cols>
  <sheetData>
    <row r="2" spans="1:6" ht="20.25" x14ac:dyDescent="0.2">
      <c r="A2" s="7"/>
      <c r="B2" s="8" t="s">
        <v>0</v>
      </c>
      <c r="C2" s="9"/>
      <c r="D2" s="10"/>
      <c r="E2" s="7"/>
      <c r="F2" s="10"/>
    </row>
    <row r="3" spans="1:6" x14ac:dyDescent="0.2">
      <c r="A3" s="12"/>
      <c r="B3" s="12"/>
      <c r="C3" s="13"/>
      <c r="D3" s="14"/>
      <c r="E3" s="12"/>
      <c r="F3" s="14"/>
    </row>
    <row r="4" spans="1:6" x14ac:dyDescent="0.2">
      <c r="A4" s="12"/>
      <c r="B4" s="12"/>
      <c r="C4" s="13"/>
      <c r="D4" s="14"/>
      <c r="E4" s="12"/>
      <c r="F4" s="14"/>
    </row>
    <row r="5" spans="1:6" x14ac:dyDescent="0.2">
      <c r="A5" s="15" t="s">
        <v>1</v>
      </c>
      <c r="B5" s="15" t="s">
        <v>2</v>
      </c>
      <c r="C5" s="16" t="s">
        <v>3</v>
      </c>
      <c r="D5" s="17" t="s">
        <v>4</v>
      </c>
      <c r="E5" s="15" t="s">
        <v>5</v>
      </c>
      <c r="F5" s="17" t="s">
        <v>6</v>
      </c>
    </row>
    <row r="6" spans="1:6" x14ac:dyDescent="0.2">
      <c r="A6" s="12"/>
      <c r="B6" s="12"/>
      <c r="C6" s="13"/>
      <c r="D6" s="14"/>
      <c r="E6" s="12"/>
      <c r="F6" s="14"/>
    </row>
    <row r="7" spans="1:6" s="6" customFormat="1" ht="18" x14ac:dyDescent="0.25">
      <c r="A7" s="2" t="s">
        <v>70</v>
      </c>
      <c r="B7" s="3" t="s">
        <v>11</v>
      </c>
      <c r="C7" s="3" t="s">
        <v>8</v>
      </c>
      <c r="D7" s="4" t="s">
        <v>8</v>
      </c>
      <c r="E7" s="5" t="s">
        <v>8</v>
      </c>
      <c r="F7" s="4" t="s">
        <v>8</v>
      </c>
    </row>
    <row r="8" spans="1:6" s="22" customFormat="1" ht="15" x14ac:dyDescent="0.2">
      <c r="A8" s="18"/>
      <c r="B8" s="19"/>
      <c r="C8" s="19"/>
      <c r="D8" s="20"/>
      <c r="E8" s="21"/>
      <c r="F8" s="20"/>
    </row>
    <row r="9" spans="1:6" s="22" customFormat="1" ht="15" x14ac:dyDescent="0.2">
      <c r="A9" s="18" t="s">
        <v>71</v>
      </c>
      <c r="B9" s="19" t="s">
        <v>131</v>
      </c>
      <c r="C9" s="19" t="s">
        <v>8</v>
      </c>
      <c r="D9" s="20" t="s">
        <v>8</v>
      </c>
      <c r="E9" s="21" t="s">
        <v>8</v>
      </c>
      <c r="F9" s="20" t="s">
        <v>8</v>
      </c>
    </row>
    <row r="10" spans="1:6" ht="42.75" x14ac:dyDescent="0.2">
      <c r="A10" s="23" t="s">
        <v>72</v>
      </c>
      <c r="B10" s="12" t="s">
        <v>129</v>
      </c>
      <c r="C10" s="13" t="s">
        <v>3</v>
      </c>
      <c r="D10" s="14">
        <v>1</v>
      </c>
      <c r="E10" s="12">
        <v>0</v>
      </c>
      <c r="F10" s="14">
        <f>MMULT(D10,E10)</f>
        <v>0</v>
      </c>
    </row>
    <row r="11" spans="1:6" ht="15" x14ac:dyDescent="0.2">
      <c r="A11" s="24" t="s">
        <v>8</v>
      </c>
      <c r="B11" s="25"/>
      <c r="C11" s="13"/>
      <c r="D11" s="14"/>
      <c r="E11" s="12"/>
      <c r="F11" s="26"/>
    </row>
    <row r="12" spans="1:6" s="22" customFormat="1" ht="15" x14ac:dyDescent="0.2">
      <c r="A12" s="18" t="s">
        <v>69</v>
      </c>
      <c r="B12" s="19" t="s">
        <v>14</v>
      </c>
      <c r="C12" s="19" t="s">
        <v>8</v>
      </c>
      <c r="D12" s="20" t="s">
        <v>8</v>
      </c>
      <c r="E12" s="21" t="s">
        <v>8</v>
      </c>
      <c r="F12" s="20" t="s">
        <v>8</v>
      </c>
    </row>
    <row r="13" spans="1:6" ht="42.75" x14ac:dyDescent="0.2">
      <c r="A13" s="23" t="s">
        <v>68</v>
      </c>
      <c r="B13" s="12" t="s">
        <v>130</v>
      </c>
      <c r="C13" s="13" t="s">
        <v>3</v>
      </c>
      <c r="D13" s="14">
        <v>1</v>
      </c>
      <c r="E13" s="12">
        <v>0</v>
      </c>
      <c r="F13" s="14">
        <f>MMULT(D13,E13)</f>
        <v>0</v>
      </c>
    </row>
    <row r="14" spans="1:6" ht="15" x14ac:dyDescent="0.2">
      <c r="A14" s="24" t="s">
        <v>8</v>
      </c>
      <c r="B14" s="25"/>
      <c r="C14" s="13"/>
      <c r="D14" s="14"/>
      <c r="E14" s="12"/>
      <c r="F14" s="26"/>
    </row>
    <row r="15" spans="1:6" s="22" customFormat="1" ht="15" x14ac:dyDescent="0.2">
      <c r="A15" s="18" t="s">
        <v>73</v>
      </c>
      <c r="B15" s="19" t="s">
        <v>15</v>
      </c>
      <c r="C15" s="19" t="s">
        <v>8</v>
      </c>
      <c r="D15" s="20" t="s">
        <v>8</v>
      </c>
      <c r="E15" s="21" t="s">
        <v>8</v>
      </c>
      <c r="F15" s="20" t="s">
        <v>8</v>
      </c>
    </row>
    <row r="16" spans="1:6" ht="57" x14ac:dyDescent="0.2">
      <c r="A16" s="23" t="s">
        <v>74</v>
      </c>
      <c r="B16" s="12" t="s">
        <v>132</v>
      </c>
      <c r="C16" s="13" t="s">
        <v>13</v>
      </c>
      <c r="D16" s="14">
        <v>3</v>
      </c>
      <c r="E16" s="12">
        <v>0</v>
      </c>
      <c r="F16" s="14">
        <f>MMULT(D16,E16)</f>
        <v>0</v>
      </c>
    </row>
    <row r="17" spans="1:6" ht="15" x14ac:dyDescent="0.2">
      <c r="A17" s="24" t="s">
        <v>8</v>
      </c>
      <c r="B17" s="25"/>
      <c r="C17" s="13"/>
      <c r="D17" s="14"/>
      <c r="E17" s="12"/>
      <c r="F17" s="26"/>
    </row>
    <row r="18" spans="1:6" s="22" customFormat="1" ht="15" x14ac:dyDescent="0.2">
      <c r="A18" s="18" t="s">
        <v>75</v>
      </c>
      <c r="B18" s="19" t="s">
        <v>16</v>
      </c>
      <c r="C18" s="19" t="s">
        <v>8</v>
      </c>
      <c r="D18" s="20" t="s">
        <v>8</v>
      </c>
      <c r="E18" s="21" t="s">
        <v>8</v>
      </c>
      <c r="F18" s="20" t="s">
        <v>8</v>
      </c>
    </row>
    <row r="19" spans="1:6" ht="57" x14ac:dyDescent="0.2">
      <c r="A19" s="23" t="s">
        <v>76</v>
      </c>
      <c r="B19" s="12" t="s">
        <v>17</v>
      </c>
      <c r="C19" s="13" t="s">
        <v>12</v>
      </c>
      <c r="D19" s="14">
        <v>1</v>
      </c>
      <c r="E19" s="12">
        <v>0</v>
      </c>
      <c r="F19" s="14">
        <f>MMULT(D19,E19)</f>
        <v>0</v>
      </c>
    </row>
    <row r="20" spans="1:6" ht="28.5" x14ac:dyDescent="0.2">
      <c r="A20" s="23" t="s">
        <v>112</v>
      </c>
      <c r="B20" s="12" t="s">
        <v>113</v>
      </c>
      <c r="C20" s="13" t="s">
        <v>3</v>
      </c>
      <c r="D20" s="14">
        <v>3</v>
      </c>
      <c r="E20" s="12">
        <v>0</v>
      </c>
      <c r="F20" s="14">
        <f>MMULT(D20,E20)</f>
        <v>0</v>
      </c>
    </row>
    <row r="21" spans="1:6" ht="15" x14ac:dyDescent="0.2">
      <c r="A21" s="24" t="s">
        <v>8</v>
      </c>
      <c r="B21" s="25"/>
      <c r="C21" s="13"/>
      <c r="D21" s="14"/>
      <c r="E21" s="12"/>
      <c r="F21" s="26"/>
    </row>
    <row r="22" spans="1:6" ht="15" x14ac:dyDescent="0.2">
      <c r="A22" s="24"/>
      <c r="B22" s="25"/>
      <c r="C22" s="13"/>
      <c r="D22" s="14"/>
      <c r="E22" s="12"/>
      <c r="F22" s="26"/>
    </row>
    <row r="23" spans="1:6" ht="15" x14ac:dyDescent="0.2">
      <c r="A23" s="24"/>
      <c r="B23" s="25"/>
      <c r="C23" s="13"/>
      <c r="D23" s="14"/>
      <c r="E23" s="12"/>
      <c r="F23" s="26"/>
    </row>
    <row r="24" spans="1:6" s="36" customFormat="1" ht="18" x14ac:dyDescent="0.25">
      <c r="A24" s="30" t="s">
        <v>8</v>
      </c>
      <c r="B24" s="31" t="s">
        <v>18</v>
      </c>
      <c r="C24" s="32"/>
      <c r="D24" s="33"/>
      <c r="E24" s="34"/>
      <c r="F24" s="35">
        <f>SUM(F10:F22)</f>
        <v>0</v>
      </c>
    </row>
    <row r="25" spans="1:6" x14ac:dyDescent="0.2">
      <c r="A25" s="12"/>
      <c r="B25" s="12"/>
      <c r="C25" s="13"/>
      <c r="D25" s="14"/>
      <c r="E25" s="12"/>
      <c r="F25" s="14"/>
    </row>
    <row r="26" spans="1:6" s="6" customFormat="1" ht="18" x14ac:dyDescent="0.25">
      <c r="A26" s="2" t="s">
        <v>77</v>
      </c>
      <c r="B26" s="3" t="s">
        <v>19</v>
      </c>
      <c r="C26" s="3" t="s">
        <v>8</v>
      </c>
      <c r="D26" s="4" t="s">
        <v>8</v>
      </c>
      <c r="E26" s="5" t="s">
        <v>8</v>
      </c>
      <c r="F26" s="4" t="s">
        <v>8</v>
      </c>
    </row>
    <row r="27" spans="1:6" s="22" customFormat="1" ht="15" x14ac:dyDescent="0.2">
      <c r="A27" s="18"/>
      <c r="B27" s="19"/>
      <c r="C27" s="19"/>
      <c r="D27" s="20"/>
      <c r="E27" s="21"/>
      <c r="F27" s="20"/>
    </row>
    <row r="28" spans="1:6" s="22" customFormat="1" ht="15" x14ac:dyDescent="0.2">
      <c r="A28" s="18" t="s">
        <v>78</v>
      </c>
      <c r="B28" s="19" t="s">
        <v>114</v>
      </c>
      <c r="C28" s="19" t="s">
        <v>8</v>
      </c>
      <c r="D28" s="20" t="s">
        <v>8</v>
      </c>
      <c r="E28" s="21" t="s">
        <v>8</v>
      </c>
      <c r="F28" s="20" t="s">
        <v>8</v>
      </c>
    </row>
    <row r="29" spans="1:6" ht="42.75" x14ac:dyDescent="0.2">
      <c r="A29" s="23" t="s">
        <v>79</v>
      </c>
      <c r="B29" s="12" t="s">
        <v>133</v>
      </c>
      <c r="C29" s="13" t="s">
        <v>20</v>
      </c>
      <c r="D29" s="14">
        <v>5</v>
      </c>
      <c r="E29" s="12">
        <v>0</v>
      </c>
      <c r="F29" s="14">
        <f>MMULT(D29,E29)</f>
        <v>0</v>
      </c>
    </row>
    <row r="30" spans="1:6" ht="42.75" x14ac:dyDescent="0.2">
      <c r="A30" s="23" t="s">
        <v>125</v>
      </c>
      <c r="B30" s="12" t="s">
        <v>126</v>
      </c>
      <c r="C30" s="13" t="s">
        <v>20</v>
      </c>
      <c r="D30" s="14">
        <v>35</v>
      </c>
      <c r="E30" s="12">
        <v>0</v>
      </c>
      <c r="F30" s="14">
        <f>MMULT(D30,E30)</f>
        <v>0</v>
      </c>
    </row>
    <row r="31" spans="1:6" ht="15" x14ac:dyDescent="0.2">
      <c r="A31" s="24"/>
      <c r="B31" s="25"/>
      <c r="C31" s="13"/>
      <c r="D31" s="14"/>
      <c r="E31" s="12"/>
      <c r="F31" s="26"/>
    </row>
    <row r="32" spans="1:6" s="22" customFormat="1" ht="15" x14ac:dyDescent="0.2">
      <c r="A32" s="18" t="s">
        <v>80</v>
      </c>
      <c r="B32" s="19" t="s">
        <v>53</v>
      </c>
      <c r="C32" s="19" t="s">
        <v>8</v>
      </c>
      <c r="D32" s="20" t="s">
        <v>8</v>
      </c>
      <c r="E32" s="21" t="s">
        <v>8</v>
      </c>
      <c r="F32" s="20" t="s">
        <v>8</v>
      </c>
    </row>
    <row r="33" spans="1:6" ht="42.75" x14ac:dyDescent="0.2">
      <c r="A33" s="23" t="s">
        <v>81</v>
      </c>
      <c r="B33" s="12" t="s">
        <v>143</v>
      </c>
      <c r="C33" s="13" t="s">
        <v>20</v>
      </c>
      <c r="D33" s="14">
        <v>35</v>
      </c>
      <c r="E33" s="12">
        <v>0</v>
      </c>
      <c r="F33" s="14">
        <f>MMULT(D33,E33)</f>
        <v>0</v>
      </c>
    </row>
    <row r="34" spans="1:6" x14ac:dyDescent="0.2">
      <c r="A34" s="23"/>
      <c r="B34" s="12"/>
      <c r="C34" s="13"/>
      <c r="D34" s="14"/>
      <c r="E34" s="12"/>
      <c r="F34" s="14"/>
    </row>
    <row r="35" spans="1:6" s="22" customFormat="1" ht="15" x14ac:dyDescent="0.2">
      <c r="A35" s="18" t="s">
        <v>82</v>
      </c>
      <c r="B35" s="19" t="s">
        <v>116</v>
      </c>
      <c r="C35" s="19" t="s">
        <v>8</v>
      </c>
      <c r="D35" s="20" t="s">
        <v>8</v>
      </c>
      <c r="E35" s="21" t="s">
        <v>8</v>
      </c>
      <c r="F35" s="20" t="s">
        <v>8</v>
      </c>
    </row>
    <row r="36" spans="1:6" ht="28.5" x14ac:dyDescent="0.2">
      <c r="A36" s="23" t="s">
        <v>83</v>
      </c>
      <c r="B36" s="12" t="s">
        <v>115</v>
      </c>
      <c r="C36" s="13" t="s">
        <v>56</v>
      </c>
      <c r="D36" s="14">
        <v>120</v>
      </c>
      <c r="E36" s="12">
        <v>0</v>
      </c>
      <c r="F36" s="14">
        <f>MMULT(D36,E36)</f>
        <v>0</v>
      </c>
    </row>
    <row r="37" spans="1:6" ht="28.5" x14ac:dyDescent="0.2">
      <c r="A37" s="23" t="s">
        <v>117</v>
      </c>
      <c r="B37" s="12" t="s">
        <v>134</v>
      </c>
      <c r="C37" s="13" t="s">
        <v>3</v>
      </c>
      <c r="D37" s="14">
        <v>3</v>
      </c>
      <c r="E37" s="12">
        <v>0</v>
      </c>
      <c r="F37" s="14">
        <f>MMULT(D37,E37)</f>
        <v>0</v>
      </c>
    </row>
    <row r="38" spans="1:6" x14ac:dyDescent="0.2">
      <c r="A38" s="23"/>
      <c r="B38" s="12"/>
      <c r="C38" s="13"/>
      <c r="D38" s="14"/>
      <c r="E38" s="12"/>
      <c r="F38" s="14"/>
    </row>
    <row r="39" spans="1:6" s="22" customFormat="1" ht="15" x14ac:dyDescent="0.2">
      <c r="A39" s="18" t="s">
        <v>84</v>
      </c>
      <c r="B39" s="19" t="s">
        <v>57</v>
      </c>
      <c r="C39" s="19" t="s">
        <v>8</v>
      </c>
      <c r="D39" s="20" t="s">
        <v>8</v>
      </c>
      <c r="E39" s="21" t="s">
        <v>8</v>
      </c>
      <c r="F39" s="20" t="s">
        <v>8</v>
      </c>
    </row>
    <row r="40" spans="1:6" ht="42.75" x14ac:dyDescent="0.2">
      <c r="A40" s="23" t="s">
        <v>85</v>
      </c>
      <c r="B40" s="12" t="s">
        <v>59</v>
      </c>
      <c r="C40" s="13" t="s">
        <v>58</v>
      </c>
      <c r="D40" s="14">
        <v>1</v>
      </c>
      <c r="E40" s="12">
        <v>0</v>
      </c>
      <c r="F40" s="14">
        <f>MMULT(D40,E40)</f>
        <v>0</v>
      </c>
    </row>
    <row r="41" spans="1:6" x14ac:dyDescent="0.2">
      <c r="A41" s="23"/>
      <c r="B41" s="12"/>
      <c r="C41" s="13"/>
      <c r="D41" s="14"/>
      <c r="E41" s="12"/>
      <c r="F41" s="14"/>
    </row>
    <row r="42" spans="1:6" s="36" customFormat="1" ht="18" x14ac:dyDescent="0.25">
      <c r="A42" s="30" t="s">
        <v>8</v>
      </c>
      <c r="B42" s="31" t="s">
        <v>21</v>
      </c>
      <c r="C42" s="32"/>
      <c r="D42" s="33"/>
      <c r="E42" s="34"/>
      <c r="F42" s="35">
        <f>SUM(F26:F40)</f>
        <v>0</v>
      </c>
    </row>
    <row r="43" spans="1:6" x14ac:dyDescent="0.2">
      <c r="A43" s="23"/>
      <c r="B43" s="12" t="s">
        <v>128</v>
      </c>
      <c r="C43" s="13"/>
      <c r="D43" s="14"/>
      <c r="E43" s="12"/>
      <c r="F43" s="14"/>
    </row>
    <row r="44" spans="1:6" s="6" customFormat="1" ht="18" x14ac:dyDescent="0.25">
      <c r="A44" s="2" t="s">
        <v>86</v>
      </c>
      <c r="B44" s="3" t="s">
        <v>22</v>
      </c>
      <c r="C44" s="3" t="s">
        <v>8</v>
      </c>
      <c r="D44" s="4" t="s">
        <v>8</v>
      </c>
      <c r="E44" s="5" t="s">
        <v>8</v>
      </c>
      <c r="F44" s="4" t="s">
        <v>8</v>
      </c>
    </row>
    <row r="45" spans="1:6" s="6" customFormat="1" ht="18" x14ac:dyDescent="0.25">
      <c r="A45" s="2"/>
      <c r="B45" s="3"/>
      <c r="C45" s="3"/>
      <c r="D45" s="4"/>
      <c r="E45" s="5"/>
      <c r="F45" s="4"/>
    </row>
    <row r="46" spans="1:6" ht="28.5" x14ac:dyDescent="0.2">
      <c r="A46" s="23"/>
      <c r="B46" s="12" t="s">
        <v>9</v>
      </c>
      <c r="C46" s="13"/>
      <c r="D46" s="14"/>
      <c r="E46" s="12"/>
      <c r="F46" s="14"/>
    </row>
    <row r="47" spans="1:6" x14ac:dyDescent="0.2">
      <c r="A47" s="23"/>
      <c r="B47" s="12" t="s">
        <v>23</v>
      </c>
      <c r="C47" s="13"/>
      <c r="D47" s="14"/>
      <c r="E47" s="12"/>
      <c r="F47" s="14"/>
    </row>
    <row r="48" spans="1:6" s="22" customFormat="1" ht="15" x14ac:dyDescent="0.2">
      <c r="A48" s="18" t="s">
        <v>87</v>
      </c>
      <c r="B48" s="19" t="s">
        <v>24</v>
      </c>
      <c r="C48" s="19" t="s">
        <v>8</v>
      </c>
      <c r="D48" s="20" t="s">
        <v>8</v>
      </c>
      <c r="E48" s="21" t="s">
        <v>8</v>
      </c>
      <c r="F48" s="20" t="s">
        <v>8</v>
      </c>
    </row>
    <row r="49" spans="1:6" ht="28.5" x14ac:dyDescent="0.2">
      <c r="A49" s="23" t="s">
        <v>88</v>
      </c>
      <c r="B49" s="12" t="s">
        <v>118</v>
      </c>
      <c r="C49" s="13" t="s">
        <v>20</v>
      </c>
      <c r="D49" s="14">
        <v>45</v>
      </c>
      <c r="E49" s="12">
        <v>0</v>
      </c>
      <c r="F49" s="26">
        <f>MMULT(D49,E49)</f>
        <v>0</v>
      </c>
    </row>
    <row r="50" spans="1:6" ht="28.5" x14ac:dyDescent="0.2">
      <c r="A50" s="23" t="s">
        <v>89</v>
      </c>
      <c r="B50" s="12" t="s">
        <v>120</v>
      </c>
      <c r="C50" s="13" t="s">
        <v>20</v>
      </c>
      <c r="D50" s="14">
        <v>35</v>
      </c>
      <c r="E50" s="12">
        <v>0</v>
      </c>
      <c r="F50" s="26">
        <f>MMULT(D50,E50)</f>
        <v>0</v>
      </c>
    </row>
    <row r="51" spans="1:6" ht="28.5" x14ac:dyDescent="0.2">
      <c r="A51" s="23" t="s">
        <v>90</v>
      </c>
      <c r="B51" s="12" t="s">
        <v>119</v>
      </c>
      <c r="C51" s="13" t="s">
        <v>20</v>
      </c>
      <c r="D51" s="14">
        <v>120</v>
      </c>
      <c r="E51" s="12">
        <v>0</v>
      </c>
      <c r="F51" s="26">
        <f>MMULT(D51,E51)</f>
        <v>0</v>
      </c>
    </row>
    <row r="52" spans="1:6" x14ac:dyDescent="0.2">
      <c r="A52" s="23"/>
      <c r="B52" s="12"/>
      <c r="C52" s="13"/>
      <c r="D52" s="14"/>
      <c r="E52" s="12"/>
      <c r="F52" s="14"/>
    </row>
    <row r="53" spans="1:6" s="36" customFormat="1" ht="18" x14ac:dyDescent="0.25">
      <c r="A53" s="30" t="s">
        <v>8</v>
      </c>
      <c r="B53" s="31" t="s">
        <v>25</v>
      </c>
      <c r="C53" s="32"/>
      <c r="D53" s="33"/>
      <c r="E53" s="34"/>
      <c r="F53" s="35">
        <f>SUM(F49:F52)</f>
        <v>0</v>
      </c>
    </row>
    <row r="54" spans="1:6" x14ac:dyDescent="0.2">
      <c r="A54" s="12"/>
      <c r="B54" s="12"/>
      <c r="C54" s="13"/>
      <c r="D54" s="14"/>
      <c r="E54" s="12"/>
      <c r="F54" s="14"/>
    </row>
    <row r="55" spans="1:6" s="6" customFormat="1" ht="18" x14ac:dyDescent="0.25">
      <c r="A55" s="2" t="s">
        <v>7</v>
      </c>
      <c r="B55" s="3" t="s">
        <v>26</v>
      </c>
      <c r="C55" s="3" t="s">
        <v>8</v>
      </c>
      <c r="D55" s="4" t="s">
        <v>8</v>
      </c>
      <c r="E55" s="5" t="s">
        <v>8</v>
      </c>
      <c r="F55" s="4" t="s">
        <v>8</v>
      </c>
    </row>
    <row r="56" spans="1:6" s="22" customFormat="1" ht="15" x14ac:dyDescent="0.2">
      <c r="A56" s="18"/>
      <c r="B56" s="19"/>
      <c r="C56" s="19"/>
      <c r="D56" s="20"/>
      <c r="E56" s="21"/>
      <c r="F56" s="20"/>
    </row>
    <row r="57" spans="1:6" s="22" customFormat="1" ht="15" x14ac:dyDescent="0.2">
      <c r="A57" s="18" t="s">
        <v>91</v>
      </c>
      <c r="B57" s="19" t="s">
        <v>27</v>
      </c>
      <c r="C57" s="19" t="s">
        <v>8</v>
      </c>
      <c r="D57" s="20" t="s">
        <v>8</v>
      </c>
      <c r="E57" s="21" t="s">
        <v>8</v>
      </c>
      <c r="F57" s="20" t="s">
        <v>8</v>
      </c>
    </row>
    <row r="58" spans="1:6" ht="57" x14ac:dyDescent="0.2">
      <c r="A58" s="23" t="s">
        <v>92</v>
      </c>
      <c r="B58" s="12" t="s">
        <v>54</v>
      </c>
      <c r="C58" s="13" t="s">
        <v>20</v>
      </c>
      <c r="D58" s="14">
        <v>5</v>
      </c>
      <c r="E58" s="12">
        <v>0</v>
      </c>
      <c r="F58" s="14">
        <f>MMULT(D58,E58)</f>
        <v>0</v>
      </c>
    </row>
    <row r="59" spans="1:6" ht="42.75" x14ac:dyDescent="0.2">
      <c r="A59" s="23" t="s">
        <v>93</v>
      </c>
      <c r="B59" s="12" t="s">
        <v>121</v>
      </c>
      <c r="C59" s="13" t="s">
        <v>20</v>
      </c>
      <c r="D59" s="14">
        <v>20</v>
      </c>
      <c r="E59" s="12">
        <v>0</v>
      </c>
      <c r="F59" s="14">
        <f>MMULT(D59,E59)</f>
        <v>0</v>
      </c>
    </row>
    <row r="60" spans="1:6" ht="15" x14ac:dyDescent="0.2">
      <c r="A60" s="24"/>
      <c r="B60" s="25"/>
      <c r="C60" s="13"/>
      <c r="D60" s="14"/>
      <c r="E60" s="12"/>
      <c r="F60" s="26"/>
    </row>
    <row r="61" spans="1:6" s="22" customFormat="1" ht="15" x14ac:dyDescent="0.2">
      <c r="A61" s="18" t="s">
        <v>94</v>
      </c>
      <c r="B61" s="19" t="s">
        <v>28</v>
      </c>
      <c r="C61" s="19" t="s">
        <v>8</v>
      </c>
      <c r="D61" s="20" t="s">
        <v>8</v>
      </c>
      <c r="E61" s="21" t="s">
        <v>8</v>
      </c>
      <c r="F61" s="20" t="s">
        <v>8</v>
      </c>
    </row>
    <row r="62" spans="1:6" ht="87.75" x14ac:dyDescent="0.2">
      <c r="A62" s="23" t="s">
        <v>95</v>
      </c>
      <c r="B62" s="12" t="s">
        <v>65</v>
      </c>
      <c r="C62" s="13" t="s">
        <v>20</v>
      </c>
      <c r="D62" s="14">
        <v>15</v>
      </c>
      <c r="E62" s="12">
        <v>0</v>
      </c>
      <c r="F62" s="14">
        <f>MMULT(D62,E62)</f>
        <v>0</v>
      </c>
    </row>
    <row r="63" spans="1:6" ht="15" x14ac:dyDescent="0.2">
      <c r="A63" s="24"/>
      <c r="B63" s="25"/>
      <c r="C63" s="13"/>
      <c r="D63" s="14"/>
      <c r="E63" s="12"/>
      <c r="F63" s="26"/>
    </row>
    <row r="64" spans="1:6" s="22" customFormat="1" ht="15" x14ac:dyDescent="0.2">
      <c r="A64" s="18" t="s">
        <v>96</v>
      </c>
      <c r="B64" s="19" t="s">
        <v>29</v>
      </c>
      <c r="C64" s="19" t="s">
        <v>8</v>
      </c>
      <c r="D64" s="20" t="s">
        <v>8</v>
      </c>
      <c r="E64" s="21" t="s">
        <v>8</v>
      </c>
      <c r="F64" s="20" t="s">
        <v>8</v>
      </c>
    </row>
    <row r="65" spans="1:6" ht="57" x14ac:dyDescent="0.2">
      <c r="A65" s="23" t="s">
        <v>97</v>
      </c>
      <c r="B65" s="12" t="s">
        <v>127</v>
      </c>
      <c r="C65" s="13" t="s">
        <v>20</v>
      </c>
      <c r="D65" s="14">
        <v>20</v>
      </c>
      <c r="E65" s="12">
        <v>0</v>
      </c>
      <c r="F65" s="14">
        <f>MMULT(D65,E65)</f>
        <v>0</v>
      </c>
    </row>
    <row r="66" spans="1:6" ht="15" x14ac:dyDescent="0.2">
      <c r="A66" s="24"/>
      <c r="B66" s="25"/>
      <c r="C66" s="13"/>
      <c r="D66" s="14"/>
      <c r="E66" s="12"/>
      <c r="F66" s="26"/>
    </row>
    <row r="67" spans="1:6" s="22" customFormat="1" ht="15" x14ac:dyDescent="0.2">
      <c r="A67" s="18" t="s">
        <v>98</v>
      </c>
      <c r="B67" s="19" t="s">
        <v>30</v>
      </c>
      <c r="C67" s="19" t="s">
        <v>8</v>
      </c>
      <c r="D67" s="20" t="s">
        <v>8</v>
      </c>
      <c r="E67" s="21" t="s">
        <v>8</v>
      </c>
      <c r="F67" s="20" t="s">
        <v>8</v>
      </c>
    </row>
    <row r="68" spans="1:6" ht="42.75" x14ac:dyDescent="0.2">
      <c r="A68" s="23" t="s">
        <v>99</v>
      </c>
      <c r="B68" s="12" t="s">
        <v>63</v>
      </c>
      <c r="C68" s="13" t="s">
        <v>20</v>
      </c>
      <c r="D68" s="14">
        <v>25</v>
      </c>
      <c r="E68" s="12">
        <v>0</v>
      </c>
      <c r="F68" s="14">
        <f>MMULT(D68,E68)</f>
        <v>0</v>
      </c>
    </row>
    <row r="69" spans="1:6" ht="15" x14ac:dyDescent="0.2">
      <c r="A69" s="24"/>
      <c r="B69" s="25"/>
      <c r="C69" s="13"/>
      <c r="D69" s="14"/>
      <c r="E69" s="12"/>
      <c r="F69" s="26"/>
    </row>
    <row r="70" spans="1:6" s="36" customFormat="1" ht="18" x14ac:dyDescent="0.25">
      <c r="A70" s="30" t="s">
        <v>8</v>
      </c>
      <c r="B70" s="31" t="s">
        <v>31</v>
      </c>
      <c r="C70" s="32"/>
      <c r="D70" s="33"/>
      <c r="E70" s="34"/>
      <c r="F70" s="35">
        <f>SUM(F58:F68)</f>
        <v>0</v>
      </c>
    </row>
    <row r="71" spans="1:6" ht="15" x14ac:dyDescent="0.2">
      <c r="A71" s="24"/>
      <c r="B71" s="25"/>
      <c r="C71" s="13"/>
      <c r="D71" s="14"/>
      <c r="E71" s="12"/>
      <c r="F71" s="26"/>
    </row>
    <row r="72" spans="1:6" s="6" customFormat="1" ht="18" x14ac:dyDescent="0.25">
      <c r="A72" s="2" t="s">
        <v>100</v>
      </c>
      <c r="B72" s="3" t="s">
        <v>122</v>
      </c>
      <c r="C72" s="3" t="s">
        <v>8</v>
      </c>
      <c r="D72" s="4" t="s">
        <v>8</v>
      </c>
      <c r="E72" s="5" t="s">
        <v>8</v>
      </c>
      <c r="F72" s="4" t="s">
        <v>8</v>
      </c>
    </row>
    <row r="73" spans="1:6" s="22" customFormat="1" ht="15" x14ac:dyDescent="0.2">
      <c r="A73" s="18"/>
      <c r="B73" s="19"/>
      <c r="C73" s="19"/>
      <c r="D73" s="20"/>
      <c r="E73" s="21"/>
      <c r="F73" s="20"/>
    </row>
    <row r="74" spans="1:6" ht="86.25" x14ac:dyDescent="0.2">
      <c r="A74" s="23" t="s">
        <v>101</v>
      </c>
      <c r="B74" s="47" t="s">
        <v>135</v>
      </c>
      <c r="C74" s="13" t="s">
        <v>20</v>
      </c>
      <c r="D74" s="14">
        <v>5</v>
      </c>
      <c r="E74" s="12">
        <v>0</v>
      </c>
      <c r="F74" s="26">
        <f t="shared" ref="F74:F77" si="0">MMULT(D74,E74)</f>
        <v>0</v>
      </c>
    </row>
    <row r="75" spans="1:6" ht="86.25" x14ac:dyDescent="0.2">
      <c r="A75" s="23" t="s">
        <v>102</v>
      </c>
      <c r="B75" s="47" t="s">
        <v>136</v>
      </c>
      <c r="C75" s="13" t="s">
        <v>20</v>
      </c>
      <c r="D75" s="14">
        <v>6</v>
      </c>
      <c r="E75" s="12">
        <v>0</v>
      </c>
      <c r="F75" s="26">
        <f t="shared" si="0"/>
        <v>0</v>
      </c>
    </row>
    <row r="76" spans="1:6" ht="100.5" x14ac:dyDescent="0.2">
      <c r="A76" s="23" t="s">
        <v>103</v>
      </c>
      <c r="B76" s="47" t="s">
        <v>137</v>
      </c>
      <c r="C76" s="13" t="s">
        <v>3</v>
      </c>
      <c r="D76" s="14">
        <v>1</v>
      </c>
      <c r="E76" s="12">
        <v>0</v>
      </c>
      <c r="F76" s="26">
        <f t="shared" si="0"/>
        <v>0</v>
      </c>
    </row>
    <row r="77" spans="1:6" ht="71.25" x14ac:dyDescent="0.2">
      <c r="A77" s="23" t="s">
        <v>123</v>
      </c>
      <c r="B77" s="12" t="s">
        <v>138</v>
      </c>
      <c r="C77" s="13" t="s">
        <v>3</v>
      </c>
      <c r="D77" s="14">
        <v>1</v>
      </c>
      <c r="E77" s="12">
        <v>0</v>
      </c>
      <c r="F77" s="26">
        <f t="shared" si="0"/>
        <v>0</v>
      </c>
    </row>
    <row r="78" spans="1:6" s="54" customFormat="1" x14ac:dyDescent="0.2">
      <c r="A78" s="48"/>
      <c r="B78" s="49"/>
      <c r="C78" s="50"/>
      <c r="D78" s="51"/>
      <c r="E78" s="49"/>
      <c r="F78" s="51"/>
    </row>
    <row r="79" spans="1:6" s="36" customFormat="1" ht="18" x14ac:dyDescent="0.25">
      <c r="A79" s="30" t="s">
        <v>8</v>
      </c>
      <c r="B79" s="31" t="s">
        <v>60</v>
      </c>
      <c r="C79" s="32"/>
      <c r="D79" s="33"/>
      <c r="E79" s="34"/>
      <c r="F79" s="35">
        <f>SUM(F74:F77)</f>
        <v>0</v>
      </c>
    </row>
    <row r="80" spans="1:6" ht="15" x14ac:dyDescent="0.2">
      <c r="A80" s="24"/>
      <c r="B80" s="25"/>
      <c r="C80" s="13"/>
      <c r="D80" s="14"/>
      <c r="E80" s="12"/>
      <c r="F80" s="26"/>
    </row>
    <row r="81" spans="1:6" s="6" customFormat="1" ht="18" x14ac:dyDescent="0.25">
      <c r="A81" s="2" t="s">
        <v>104</v>
      </c>
      <c r="B81" s="3" t="s">
        <v>62</v>
      </c>
      <c r="C81" s="3" t="s">
        <v>8</v>
      </c>
      <c r="D81" s="4" t="s">
        <v>8</v>
      </c>
      <c r="E81" s="5" t="s">
        <v>8</v>
      </c>
      <c r="F81" s="4" t="s">
        <v>8</v>
      </c>
    </row>
    <row r="82" spans="1:6" ht="15" x14ac:dyDescent="0.2">
      <c r="A82" s="18"/>
      <c r="B82" s="19"/>
      <c r="C82" s="19"/>
      <c r="D82" s="20"/>
      <c r="E82" s="21"/>
      <c r="F82" s="20"/>
    </row>
    <row r="83" spans="1:6" ht="57.75" x14ac:dyDescent="0.2">
      <c r="A83" s="23" t="s">
        <v>106</v>
      </c>
      <c r="B83" s="12" t="s">
        <v>139</v>
      </c>
      <c r="C83" s="13" t="s">
        <v>3</v>
      </c>
      <c r="D83" s="14">
        <v>1</v>
      </c>
      <c r="E83" s="12">
        <v>0</v>
      </c>
      <c r="F83" s="26">
        <f t="shared" ref="F83:F84" si="1">MMULT(D83,E83)</f>
        <v>0</v>
      </c>
    </row>
    <row r="84" spans="1:6" ht="57.75" x14ac:dyDescent="0.2">
      <c r="A84" s="23" t="s">
        <v>105</v>
      </c>
      <c r="B84" s="12" t="s">
        <v>140</v>
      </c>
      <c r="C84" s="13" t="s">
        <v>3</v>
      </c>
      <c r="D84" s="14">
        <v>1</v>
      </c>
      <c r="E84" s="12">
        <v>0</v>
      </c>
      <c r="F84" s="26">
        <f t="shared" si="1"/>
        <v>0</v>
      </c>
    </row>
    <row r="85" spans="1:6" ht="42.95" customHeight="1" x14ac:dyDescent="0.2">
      <c r="A85" s="23" t="s">
        <v>107</v>
      </c>
      <c r="B85" s="12" t="s">
        <v>141</v>
      </c>
      <c r="C85" s="13" t="s">
        <v>3</v>
      </c>
      <c r="D85" s="14">
        <v>1</v>
      </c>
      <c r="E85" s="12">
        <v>0</v>
      </c>
      <c r="F85" s="26">
        <f t="shared" ref="F85:F89" si="2">MMULT(D85,E85)</f>
        <v>0</v>
      </c>
    </row>
    <row r="86" spans="1:6" ht="42" customHeight="1" x14ac:dyDescent="0.2">
      <c r="A86" s="23" t="s">
        <v>108</v>
      </c>
      <c r="B86" s="12" t="s">
        <v>142</v>
      </c>
      <c r="C86" s="13" t="s">
        <v>3</v>
      </c>
      <c r="D86" s="14">
        <v>1</v>
      </c>
      <c r="E86" s="12">
        <v>0</v>
      </c>
      <c r="F86" s="26">
        <f t="shared" si="2"/>
        <v>0</v>
      </c>
    </row>
    <row r="87" spans="1:6" ht="71.25" x14ac:dyDescent="0.2">
      <c r="A87" s="23" t="s">
        <v>109</v>
      </c>
      <c r="B87" s="12" t="s">
        <v>193</v>
      </c>
      <c r="C87" s="13" t="s">
        <v>3</v>
      </c>
      <c r="D87" s="14">
        <v>4</v>
      </c>
      <c r="E87" s="12">
        <v>0</v>
      </c>
      <c r="F87" s="26">
        <f t="shared" si="2"/>
        <v>0</v>
      </c>
    </row>
    <row r="88" spans="1:6" ht="114.75" x14ac:dyDescent="0.2">
      <c r="A88" s="23" t="s">
        <v>110</v>
      </c>
      <c r="B88" s="53" t="s">
        <v>145</v>
      </c>
      <c r="C88" s="50" t="s">
        <v>3</v>
      </c>
      <c r="D88" s="51">
        <v>1</v>
      </c>
      <c r="E88" s="49">
        <v>0</v>
      </c>
      <c r="F88" s="52">
        <f t="shared" si="2"/>
        <v>0</v>
      </c>
    </row>
    <row r="89" spans="1:6" ht="114.75" x14ac:dyDescent="0.2">
      <c r="A89" s="23" t="s">
        <v>111</v>
      </c>
      <c r="B89" s="53" t="s">
        <v>146</v>
      </c>
      <c r="C89" s="50" t="s">
        <v>3</v>
      </c>
      <c r="D89" s="51">
        <v>1</v>
      </c>
      <c r="E89" s="49">
        <v>0</v>
      </c>
      <c r="F89" s="52">
        <f t="shared" si="2"/>
        <v>0</v>
      </c>
    </row>
    <row r="90" spans="1:6" x14ac:dyDescent="0.2">
      <c r="A90" s="23"/>
      <c r="B90" s="12"/>
      <c r="C90" s="13"/>
      <c r="D90" s="14"/>
      <c r="E90" s="12"/>
      <c r="F90" s="14"/>
    </row>
    <row r="91" spans="1:6" s="38" customFormat="1" ht="18" x14ac:dyDescent="0.25">
      <c r="A91" s="30" t="s">
        <v>8</v>
      </c>
      <c r="B91" s="31" t="s">
        <v>64</v>
      </c>
      <c r="C91" s="37"/>
      <c r="D91" s="35"/>
      <c r="E91" s="31"/>
      <c r="F91" s="35">
        <f>SUM(F83:F90)</f>
        <v>0</v>
      </c>
    </row>
    <row r="92" spans="1:6" ht="15" x14ac:dyDescent="0.2">
      <c r="A92" s="24"/>
      <c r="B92" s="25"/>
      <c r="C92" s="13"/>
      <c r="D92" s="14"/>
      <c r="E92" s="12"/>
      <c r="F92" s="26"/>
    </row>
    <row r="93" spans="1:6" s="6" customFormat="1" ht="18" x14ac:dyDescent="0.25">
      <c r="A93" s="2" t="s">
        <v>10</v>
      </c>
      <c r="B93" s="3" t="s">
        <v>147</v>
      </c>
      <c r="C93" s="3" t="s">
        <v>8</v>
      </c>
      <c r="D93" s="4" t="s">
        <v>8</v>
      </c>
      <c r="E93" s="5" t="s">
        <v>8</v>
      </c>
      <c r="F93" s="4" t="s">
        <v>8</v>
      </c>
    </row>
    <row r="94" spans="1:6" s="22" customFormat="1" ht="15" x14ac:dyDescent="0.2">
      <c r="A94" s="18"/>
      <c r="B94" s="19"/>
      <c r="C94" s="19"/>
      <c r="D94" s="20"/>
      <c r="E94" s="21"/>
      <c r="F94" s="20"/>
    </row>
    <row r="95" spans="1:6" s="22" customFormat="1" ht="15" x14ac:dyDescent="0.2">
      <c r="A95" s="18" t="s">
        <v>66</v>
      </c>
      <c r="B95" s="19" t="s">
        <v>149</v>
      </c>
      <c r="C95" s="19" t="s">
        <v>8</v>
      </c>
      <c r="D95" s="20" t="s">
        <v>8</v>
      </c>
      <c r="E95" s="21" t="s">
        <v>8</v>
      </c>
      <c r="F95" s="20" t="s">
        <v>8</v>
      </c>
    </row>
    <row r="96" spans="1:6" ht="15" x14ac:dyDescent="0.2">
      <c r="A96" s="18"/>
      <c r="B96" s="19"/>
      <c r="C96" s="19"/>
      <c r="D96" s="20"/>
      <c r="E96" s="21"/>
      <c r="F96" s="20"/>
    </row>
    <row r="97" spans="1:6" s="56" customFormat="1" ht="45" customHeight="1" x14ac:dyDescent="0.2">
      <c r="A97" s="23" t="s">
        <v>67</v>
      </c>
      <c r="B97" s="55" t="s">
        <v>150</v>
      </c>
      <c r="C97" s="13" t="s">
        <v>3</v>
      </c>
      <c r="D97" s="14">
        <v>10</v>
      </c>
      <c r="E97" s="12">
        <v>0</v>
      </c>
      <c r="F97" s="26">
        <f t="shared" ref="F97" si="3">MMULT(D97,E97)</f>
        <v>0</v>
      </c>
    </row>
    <row r="98" spans="1:6" s="56" customFormat="1" ht="45" customHeight="1" x14ac:dyDescent="0.2">
      <c r="A98" s="23" t="s">
        <v>155</v>
      </c>
      <c r="B98" s="55" t="s">
        <v>151</v>
      </c>
      <c r="C98" s="13" t="s">
        <v>3</v>
      </c>
      <c r="D98" s="14">
        <v>4</v>
      </c>
      <c r="E98" s="12">
        <v>0</v>
      </c>
      <c r="F98" s="26">
        <f t="shared" ref="F98:F99" si="4">MMULT(D98,E98)</f>
        <v>0</v>
      </c>
    </row>
    <row r="99" spans="1:6" s="56" customFormat="1" ht="45" customHeight="1" x14ac:dyDescent="0.2">
      <c r="A99" s="23" t="s">
        <v>156</v>
      </c>
      <c r="B99" s="55" t="s">
        <v>152</v>
      </c>
      <c r="C99" s="13" t="s">
        <v>3</v>
      </c>
      <c r="D99" s="14">
        <v>10</v>
      </c>
      <c r="E99" s="12">
        <v>0</v>
      </c>
      <c r="F99" s="26">
        <f t="shared" si="4"/>
        <v>0</v>
      </c>
    </row>
    <row r="100" spans="1:6" s="56" customFormat="1" ht="45" customHeight="1" x14ac:dyDescent="0.2">
      <c r="A100" s="23" t="s">
        <v>157</v>
      </c>
      <c r="B100" s="55" t="s">
        <v>153</v>
      </c>
      <c r="C100" s="13" t="s">
        <v>13</v>
      </c>
      <c r="D100" s="14">
        <v>12</v>
      </c>
      <c r="E100" s="12">
        <v>0</v>
      </c>
      <c r="F100" s="26">
        <f t="shared" ref="F100" si="5">MMULT(D100,E100)</f>
        <v>0</v>
      </c>
    </row>
    <row r="101" spans="1:6" s="56" customFormat="1" ht="45" customHeight="1" x14ac:dyDescent="0.2">
      <c r="A101" s="23" t="s">
        <v>158</v>
      </c>
      <c r="B101" s="55" t="s">
        <v>154</v>
      </c>
      <c r="C101" s="13" t="s">
        <v>13</v>
      </c>
      <c r="D101" s="14">
        <v>5</v>
      </c>
      <c r="E101" s="12">
        <v>0</v>
      </c>
      <c r="F101" s="26">
        <f t="shared" ref="F101" si="6">MMULT(D101,E101)</f>
        <v>0</v>
      </c>
    </row>
    <row r="102" spans="1:6" s="56" customFormat="1" ht="15.95" customHeight="1" x14ac:dyDescent="0.2">
      <c r="A102" s="23"/>
      <c r="B102" s="55"/>
      <c r="C102" s="13"/>
      <c r="D102" s="14"/>
      <c r="E102" s="12"/>
      <c r="F102" s="26"/>
    </row>
    <row r="103" spans="1:6" s="22" customFormat="1" ht="15" x14ac:dyDescent="0.2">
      <c r="A103" s="18" t="s">
        <v>177</v>
      </c>
      <c r="B103" s="19" t="s">
        <v>176</v>
      </c>
      <c r="C103" s="19" t="s">
        <v>8</v>
      </c>
      <c r="D103" s="20" t="s">
        <v>8</v>
      </c>
      <c r="E103" s="21" t="s">
        <v>8</v>
      </c>
      <c r="F103" s="20" t="s">
        <v>8</v>
      </c>
    </row>
    <row r="104" spans="1:6" ht="15" x14ac:dyDescent="0.2">
      <c r="A104" s="18"/>
      <c r="B104" s="19"/>
      <c r="C104" s="19"/>
      <c r="D104" s="20"/>
      <c r="E104" s="21"/>
      <c r="F104" s="20"/>
    </row>
    <row r="105" spans="1:6" s="56" customFormat="1" ht="33" customHeight="1" x14ac:dyDescent="0.2">
      <c r="A105" s="23" t="s">
        <v>178</v>
      </c>
      <c r="B105" s="55" t="s">
        <v>194</v>
      </c>
      <c r="C105" s="13" t="s">
        <v>3</v>
      </c>
      <c r="D105" s="14">
        <v>3</v>
      </c>
      <c r="E105" s="12">
        <v>0</v>
      </c>
      <c r="F105" s="26">
        <f t="shared" ref="F105" si="7">MMULT(D105,E105)</f>
        <v>0</v>
      </c>
    </row>
    <row r="106" spans="1:6" s="56" customFormat="1" ht="45" customHeight="1" x14ac:dyDescent="0.2">
      <c r="A106" s="23" t="s">
        <v>178</v>
      </c>
      <c r="B106" s="55" t="s">
        <v>181</v>
      </c>
      <c r="C106" s="13" t="s">
        <v>3</v>
      </c>
      <c r="D106" s="14">
        <v>6</v>
      </c>
      <c r="E106" s="12">
        <v>0</v>
      </c>
      <c r="F106" s="26">
        <f t="shared" ref="F106:F107" si="8">MMULT(D106,E106)</f>
        <v>0</v>
      </c>
    </row>
    <row r="107" spans="1:6" s="56" customFormat="1" ht="24.95" customHeight="1" x14ac:dyDescent="0.2">
      <c r="A107" s="23" t="s">
        <v>178</v>
      </c>
      <c r="B107" s="55" t="s">
        <v>179</v>
      </c>
      <c r="C107" s="13" t="s">
        <v>3</v>
      </c>
      <c r="D107" s="14">
        <v>3</v>
      </c>
      <c r="E107" s="12">
        <v>0</v>
      </c>
      <c r="F107" s="26">
        <f t="shared" si="8"/>
        <v>0</v>
      </c>
    </row>
    <row r="108" spans="1:6" s="56" customFormat="1" ht="24.95" customHeight="1" x14ac:dyDescent="0.2">
      <c r="A108" s="23" t="s">
        <v>178</v>
      </c>
      <c r="B108" s="55" t="s">
        <v>184</v>
      </c>
      <c r="C108" s="13" t="s">
        <v>3</v>
      </c>
      <c r="D108" s="14">
        <v>6</v>
      </c>
      <c r="E108" s="12">
        <v>0</v>
      </c>
      <c r="F108" s="26">
        <f t="shared" ref="F108" si="9">MMULT(D108,E108)</f>
        <v>0</v>
      </c>
    </row>
    <row r="109" spans="1:6" s="56" customFormat="1" ht="45" customHeight="1" x14ac:dyDescent="0.2">
      <c r="A109" s="23" t="s">
        <v>178</v>
      </c>
      <c r="B109" s="55" t="s">
        <v>180</v>
      </c>
      <c r="C109" s="13" t="s">
        <v>3</v>
      </c>
      <c r="D109" s="14">
        <v>3</v>
      </c>
      <c r="E109" s="12">
        <v>0</v>
      </c>
      <c r="F109" s="26">
        <f t="shared" ref="F109" si="10">MMULT(D109,E109)</f>
        <v>0</v>
      </c>
    </row>
    <row r="110" spans="1:6" s="56" customFormat="1" ht="45" customHeight="1" x14ac:dyDescent="0.2">
      <c r="A110" s="23" t="s">
        <v>178</v>
      </c>
      <c r="B110" s="55" t="s">
        <v>182</v>
      </c>
      <c r="C110" s="13" t="s">
        <v>3</v>
      </c>
      <c r="D110" s="14">
        <v>8</v>
      </c>
      <c r="E110" s="12">
        <v>0</v>
      </c>
      <c r="F110" s="26">
        <f t="shared" ref="F110" si="11">MMULT(D110,E110)</f>
        <v>0</v>
      </c>
    </row>
    <row r="111" spans="1:6" s="56" customFormat="1" ht="45" customHeight="1" x14ac:dyDescent="0.2">
      <c r="A111" s="23" t="s">
        <v>178</v>
      </c>
      <c r="B111" s="55" t="s">
        <v>183</v>
      </c>
      <c r="C111" s="13" t="s">
        <v>3</v>
      </c>
      <c r="D111" s="14">
        <v>2</v>
      </c>
      <c r="E111" s="12">
        <v>0</v>
      </c>
      <c r="F111" s="26">
        <f t="shared" ref="F111" si="12">MMULT(D111,E111)</f>
        <v>0</v>
      </c>
    </row>
    <row r="112" spans="1:6" s="56" customFormat="1" ht="52.5" customHeight="1" x14ac:dyDescent="0.2">
      <c r="A112" s="24" t="s">
        <v>195</v>
      </c>
      <c r="B112" s="57" t="s">
        <v>196</v>
      </c>
      <c r="C112" s="13"/>
      <c r="D112" s="14"/>
      <c r="E112" s="12"/>
      <c r="F112" s="26"/>
    </row>
    <row r="113" spans="1:6" s="38" customFormat="1" ht="18" x14ac:dyDescent="0.25">
      <c r="A113" s="30" t="s">
        <v>8</v>
      </c>
      <c r="B113" s="31" t="s">
        <v>175</v>
      </c>
      <c r="C113" s="37"/>
      <c r="D113" s="35"/>
      <c r="E113" s="31"/>
      <c r="F113" s="35">
        <f>SUM(F94:F111)</f>
        <v>0</v>
      </c>
    </row>
    <row r="114" spans="1:6" s="38" customFormat="1" ht="18" x14ac:dyDescent="0.25">
      <c r="A114" s="39"/>
      <c r="B114" s="40"/>
      <c r="C114" s="41"/>
      <c r="D114" s="42"/>
      <c r="E114" s="40"/>
      <c r="F114" s="42"/>
    </row>
    <row r="115" spans="1:6" s="38" customFormat="1" ht="18" x14ac:dyDescent="0.25">
      <c r="A115" s="2" t="s">
        <v>148</v>
      </c>
      <c r="B115" s="3" t="s">
        <v>32</v>
      </c>
      <c r="C115" s="3" t="s">
        <v>8</v>
      </c>
      <c r="D115" s="4" t="s">
        <v>8</v>
      </c>
      <c r="E115" s="5" t="s">
        <v>8</v>
      </c>
      <c r="F115" s="4" t="s">
        <v>8</v>
      </c>
    </row>
    <row r="116" spans="1:6" ht="15" x14ac:dyDescent="0.2">
      <c r="A116" s="18"/>
      <c r="B116" s="19"/>
      <c r="C116" s="19"/>
      <c r="D116" s="20"/>
      <c r="E116" s="21"/>
      <c r="F116" s="20"/>
    </row>
    <row r="117" spans="1:6" ht="57" x14ac:dyDescent="0.2">
      <c r="A117" s="23"/>
      <c r="B117" s="12" t="s">
        <v>33</v>
      </c>
      <c r="C117" s="13"/>
      <c r="D117" s="14"/>
      <c r="E117" s="12"/>
      <c r="F117" s="14"/>
    </row>
    <row r="118" spans="1:6" s="22" customFormat="1" ht="71.25" x14ac:dyDescent="0.2">
      <c r="A118" s="23"/>
      <c r="B118" s="12" t="s">
        <v>34</v>
      </c>
      <c r="C118" s="13"/>
      <c r="D118" s="14"/>
      <c r="E118" s="12"/>
      <c r="F118" s="14"/>
    </row>
    <row r="119" spans="1:6" ht="42.75" x14ac:dyDescent="0.2">
      <c r="A119" s="23"/>
      <c r="B119" s="12" t="s">
        <v>35</v>
      </c>
      <c r="C119" s="13"/>
      <c r="D119" s="14"/>
      <c r="E119" s="12"/>
      <c r="F119" s="14"/>
    </row>
    <row r="120" spans="1:6" ht="28.5" x14ac:dyDescent="0.2">
      <c r="A120" s="23"/>
      <c r="B120" s="12" t="s">
        <v>36</v>
      </c>
      <c r="C120" s="13"/>
      <c r="D120" s="14"/>
      <c r="E120" s="12"/>
      <c r="F120" s="14"/>
    </row>
    <row r="121" spans="1:6" x14ac:dyDescent="0.2">
      <c r="A121" s="23"/>
      <c r="B121" s="12"/>
      <c r="C121" s="13"/>
      <c r="D121" s="14"/>
      <c r="E121" s="12"/>
      <c r="F121" s="14"/>
    </row>
    <row r="122" spans="1:6" s="22" customFormat="1" ht="15" x14ac:dyDescent="0.2">
      <c r="A122" s="18" t="s">
        <v>159</v>
      </c>
      <c r="B122" s="19" t="s">
        <v>144</v>
      </c>
      <c r="C122" s="19" t="s">
        <v>8</v>
      </c>
      <c r="D122" s="20" t="s">
        <v>8</v>
      </c>
      <c r="E122" s="21" t="s">
        <v>8</v>
      </c>
      <c r="F122" s="20" t="s">
        <v>8</v>
      </c>
    </row>
    <row r="123" spans="1:6" ht="28.5" x14ac:dyDescent="0.2">
      <c r="A123" s="23" t="s">
        <v>160</v>
      </c>
      <c r="B123" s="12" t="s">
        <v>55</v>
      </c>
      <c r="C123" s="13" t="s">
        <v>20</v>
      </c>
      <c r="D123" s="14">
        <v>12</v>
      </c>
      <c r="E123" s="12">
        <v>0</v>
      </c>
      <c r="F123" s="14">
        <f>MMULT(D123,E123)</f>
        <v>0</v>
      </c>
    </row>
    <row r="124" spans="1:6" ht="15" x14ac:dyDescent="0.2">
      <c r="A124" s="24"/>
      <c r="B124" s="25"/>
      <c r="C124" s="13"/>
      <c r="D124" s="14"/>
      <c r="E124" s="12"/>
      <c r="F124" s="26"/>
    </row>
    <row r="125" spans="1:6" s="22" customFormat="1" ht="15" x14ac:dyDescent="0.2">
      <c r="A125" s="18" t="s">
        <v>161</v>
      </c>
      <c r="B125" s="19" t="s">
        <v>37</v>
      </c>
      <c r="C125" s="19" t="s">
        <v>8</v>
      </c>
      <c r="D125" s="20" t="s">
        <v>8</v>
      </c>
      <c r="E125" s="21" t="s">
        <v>8</v>
      </c>
      <c r="F125" s="20" t="s">
        <v>8</v>
      </c>
    </row>
    <row r="126" spans="1:6" ht="42.75" x14ac:dyDescent="0.2">
      <c r="A126" s="23" t="s">
        <v>162</v>
      </c>
      <c r="B126" s="12" t="s">
        <v>38</v>
      </c>
      <c r="C126" s="13" t="s">
        <v>20</v>
      </c>
      <c r="D126" s="14">
        <v>5</v>
      </c>
      <c r="E126" s="12">
        <v>0</v>
      </c>
      <c r="F126" s="14">
        <f>MMULT(D126,E126)</f>
        <v>0</v>
      </c>
    </row>
    <row r="127" spans="1:6" ht="15" customHeight="1" x14ac:dyDescent="0.2">
      <c r="A127" s="24"/>
      <c r="B127" s="25"/>
      <c r="C127" s="13"/>
      <c r="D127" s="14"/>
      <c r="E127" s="12"/>
      <c r="F127" s="26"/>
    </row>
    <row r="128" spans="1:6" ht="15" x14ac:dyDescent="0.2">
      <c r="A128" s="18" t="s">
        <v>163</v>
      </c>
      <c r="B128" s="19" t="s">
        <v>39</v>
      </c>
      <c r="C128" s="19" t="s">
        <v>8</v>
      </c>
      <c r="D128" s="20" t="s">
        <v>8</v>
      </c>
      <c r="E128" s="21" t="s">
        <v>8</v>
      </c>
      <c r="F128" s="20" t="s">
        <v>8</v>
      </c>
    </row>
    <row r="129" spans="1:6" ht="28.5" x14ac:dyDescent="0.2">
      <c r="A129" s="23" t="s">
        <v>166</v>
      </c>
      <c r="B129" s="12" t="s">
        <v>40</v>
      </c>
      <c r="C129" s="13" t="s">
        <v>3</v>
      </c>
      <c r="D129" s="14">
        <v>2</v>
      </c>
      <c r="E129" s="12">
        <v>0</v>
      </c>
      <c r="F129" s="14">
        <f>MMULT(D129,E129)</f>
        <v>0</v>
      </c>
    </row>
    <row r="130" spans="1:6" ht="28.5" x14ac:dyDescent="0.2">
      <c r="A130" s="23" t="s">
        <v>167</v>
      </c>
      <c r="B130" s="12" t="s">
        <v>41</v>
      </c>
      <c r="C130" s="13" t="s">
        <v>3</v>
      </c>
      <c r="D130" s="14">
        <v>1</v>
      </c>
      <c r="E130" s="12">
        <v>0</v>
      </c>
      <c r="F130" s="14">
        <f>MMULT(D130,E130)</f>
        <v>0</v>
      </c>
    </row>
    <row r="131" spans="1:6" x14ac:dyDescent="0.2">
      <c r="A131" s="23" t="s">
        <v>168</v>
      </c>
      <c r="B131" s="12" t="s">
        <v>42</v>
      </c>
      <c r="C131" s="13" t="s">
        <v>13</v>
      </c>
      <c r="D131" s="14">
        <v>4</v>
      </c>
      <c r="E131" s="12">
        <v>0</v>
      </c>
      <c r="F131" s="14">
        <f>MMULT(D131,E131)</f>
        <v>0</v>
      </c>
    </row>
    <row r="132" spans="1:6" s="22" customFormat="1" ht="15" x14ac:dyDescent="0.2">
      <c r="A132" s="23" t="s">
        <v>169</v>
      </c>
      <c r="B132" s="12" t="s">
        <v>43</v>
      </c>
      <c r="C132" s="13" t="s">
        <v>13</v>
      </c>
      <c r="D132" s="14">
        <v>4</v>
      </c>
      <c r="E132" s="12">
        <v>0</v>
      </c>
      <c r="F132" s="14">
        <f>MMULT(D132,E132)</f>
        <v>0</v>
      </c>
    </row>
    <row r="133" spans="1:6" x14ac:dyDescent="0.2">
      <c r="A133" s="23" t="s">
        <v>170</v>
      </c>
      <c r="B133" s="12" t="s">
        <v>44</v>
      </c>
      <c r="C133" s="13" t="s">
        <v>13</v>
      </c>
      <c r="D133" s="14">
        <v>4</v>
      </c>
      <c r="E133" s="12">
        <v>0</v>
      </c>
      <c r="F133" s="14">
        <f>MMULT(D133,E133)</f>
        <v>0</v>
      </c>
    </row>
    <row r="134" spans="1:6" ht="15" x14ac:dyDescent="0.2">
      <c r="A134" s="24" t="s">
        <v>8</v>
      </c>
      <c r="B134" s="25"/>
      <c r="C134" s="13"/>
      <c r="D134" s="14"/>
      <c r="E134" s="12"/>
      <c r="F134" s="26"/>
    </row>
    <row r="135" spans="1:6" s="22" customFormat="1" ht="15" x14ac:dyDescent="0.2">
      <c r="A135" s="18" t="s">
        <v>164</v>
      </c>
      <c r="B135" s="19" t="s">
        <v>45</v>
      </c>
      <c r="C135" s="19" t="s">
        <v>8</v>
      </c>
      <c r="D135" s="20" t="s">
        <v>8</v>
      </c>
      <c r="E135" s="21" t="s">
        <v>8</v>
      </c>
      <c r="F135" s="20" t="s">
        <v>8</v>
      </c>
    </row>
    <row r="136" spans="1:6" x14ac:dyDescent="0.2">
      <c r="A136" s="23" t="s">
        <v>171</v>
      </c>
      <c r="B136" s="12" t="s">
        <v>46</v>
      </c>
      <c r="C136" s="13" t="s">
        <v>3</v>
      </c>
      <c r="D136" s="14">
        <v>2</v>
      </c>
      <c r="E136" s="12">
        <v>0</v>
      </c>
      <c r="F136" s="14">
        <f>MMULT(D136,E136)</f>
        <v>0</v>
      </c>
    </row>
    <row r="137" spans="1:6" ht="15" x14ac:dyDescent="0.2">
      <c r="A137" s="24"/>
      <c r="B137" s="25"/>
      <c r="C137" s="13"/>
      <c r="D137" s="14"/>
      <c r="E137" s="12"/>
      <c r="F137" s="26"/>
    </row>
    <row r="138" spans="1:6" ht="15" x14ac:dyDescent="0.2">
      <c r="A138" s="18" t="s">
        <v>165</v>
      </c>
      <c r="B138" s="19" t="s">
        <v>47</v>
      </c>
      <c r="C138" s="19" t="s">
        <v>8</v>
      </c>
      <c r="D138" s="20" t="s">
        <v>8</v>
      </c>
      <c r="E138" s="21" t="s">
        <v>8</v>
      </c>
      <c r="F138" s="20" t="s">
        <v>8</v>
      </c>
    </row>
    <row r="139" spans="1:6" x14ac:dyDescent="0.2">
      <c r="A139" s="23" t="s">
        <v>172</v>
      </c>
      <c r="B139" s="12" t="s">
        <v>48</v>
      </c>
      <c r="C139" s="13" t="s">
        <v>20</v>
      </c>
      <c r="D139" s="14">
        <v>10</v>
      </c>
      <c r="E139" s="12">
        <v>0</v>
      </c>
      <c r="F139" s="14">
        <f>MMULT(D139,E139)</f>
        <v>0</v>
      </c>
    </row>
    <row r="140" spans="1:6" ht="28.5" x14ac:dyDescent="0.2">
      <c r="A140" s="23" t="s">
        <v>173</v>
      </c>
      <c r="B140" s="12" t="s">
        <v>49</v>
      </c>
      <c r="C140" s="13" t="s">
        <v>20</v>
      </c>
      <c r="D140" s="14">
        <v>35</v>
      </c>
      <c r="E140" s="12">
        <v>0</v>
      </c>
      <c r="F140" s="14">
        <f>MMULT(D140,E140)</f>
        <v>0</v>
      </c>
    </row>
    <row r="141" spans="1:6" ht="28.5" x14ac:dyDescent="0.2">
      <c r="A141" s="23" t="s">
        <v>174</v>
      </c>
      <c r="B141" s="12" t="s">
        <v>124</v>
      </c>
      <c r="C141" s="13" t="s">
        <v>58</v>
      </c>
      <c r="D141" s="14">
        <v>1</v>
      </c>
      <c r="E141" s="12">
        <v>0</v>
      </c>
      <c r="F141" s="14">
        <f>MMULT(D141,E141)</f>
        <v>0</v>
      </c>
    </row>
    <row r="142" spans="1:6" ht="15" x14ac:dyDescent="0.2">
      <c r="A142" s="24"/>
      <c r="B142" s="25"/>
      <c r="C142" s="13"/>
      <c r="D142" s="14"/>
      <c r="E142" s="12"/>
      <c r="F142" s="26"/>
    </row>
    <row r="143" spans="1:6" s="46" customFormat="1" ht="18" x14ac:dyDescent="0.25">
      <c r="A143" s="30" t="s">
        <v>8</v>
      </c>
      <c r="B143" s="31" t="s">
        <v>50</v>
      </c>
      <c r="C143" s="32"/>
      <c r="D143" s="33"/>
      <c r="E143" s="34"/>
      <c r="F143" s="35">
        <f>SUM(F123:F142)</f>
        <v>0</v>
      </c>
    </row>
    <row r="144" spans="1:6" x14ac:dyDescent="0.2">
      <c r="A144" s="12"/>
      <c r="B144" s="12"/>
      <c r="C144" s="13"/>
      <c r="D144" s="14"/>
      <c r="E144" s="12"/>
      <c r="F144" s="14"/>
    </row>
    <row r="145" spans="1:6" s="6" customFormat="1" ht="18" x14ac:dyDescent="0.25">
      <c r="A145" s="2" t="s">
        <v>185</v>
      </c>
      <c r="B145" s="3" t="s">
        <v>186</v>
      </c>
      <c r="C145" s="3" t="s">
        <v>8</v>
      </c>
      <c r="D145" s="4" t="s">
        <v>8</v>
      </c>
      <c r="E145" s="5" t="s">
        <v>8</v>
      </c>
      <c r="F145" s="4" t="s">
        <v>8</v>
      </c>
    </row>
    <row r="146" spans="1:6" s="22" customFormat="1" ht="15" x14ac:dyDescent="0.2">
      <c r="A146" s="18"/>
      <c r="B146" s="19"/>
      <c r="C146" s="19"/>
      <c r="D146" s="20"/>
      <c r="E146" s="21"/>
      <c r="F146" s="20"/>
    </row>
    <row r="147" spans="1:6" s="56" customFormat="1" ht="45" customHeight="1" x14ac:dyDescent="0.2">
      <c r="A147" s="23" t="s">
        <v>187</v>
      </c>
      <c r="B147" s="55" t="s">
        <v>188</v>
      </c>
      <c r="C147" s="13" t="s">
        <v>58</v>
      </c>
      <c r="D147" s="14">
        <v>1</v>
      </c>
      <c r="E147" s="12">
        <v>0</v>
      </c>
      <c r="F147" s="26">
        <f t="shared" ref="F147:F148" si="13">MMULT(D147,E147)</f>
        <v>0</v>
      </c>
    </row>
    <row r="148" spans="1:6" s="56" customFormat="1" ht="54.95" customHeight="1" x14ac:dyDescent="0.2">
      <c r="A148" s="23" t="s">
        <v>189</v>
      </c>
      <c r="B148" s="55" t="s">
        <v>191</v>
      </c>
      <c r="C148" s="13" t="s">
        <v>58</v>
      </c>
      <c r="D148" s="14">
        <v>1</v>
      </c>
      <c r="E148" s="12">
        <v>0</v>
      </c>
      <c r="F148" s="26">
        <f t="shared" si="13"/>
        <v>0</v>
      </c>
    </row>
    <row r="149" spans="1:6" ht="15" x14ac:dyDescent="0.2">
      <c r="A149" s="24"/>
      <c r="B149" s="25"/>
      <c r="C149" s="13"/>
      <c r="D149" s="14"/>
      <c r="E149" s="12"/>
      <c r="F149" s="26"/>
    </row>
    <row r="150" spans="1:6" s="46" customFormat="1" ht="18" x14ac:dyDescent="0.25">
      <c r="A150" s="30" t="s">
        <v>8</v>
      </c>
      <c r="B150" s="31" t="s">
        <v>190</v>
      </c>
      <c r="C150" s="32"/>
      <c r="D150" s="33"/>
      <c r="E150" s="34"/>
      <c r="F150" s="35">
        <f>SUM(F146:F149)</f>
        <v>0</v>
      </c>
    </row>
    <row r="151" spans="1:6" s="46" customFormat="1" ht="18" x14ac:dyDescent="0.25">
      <c r="A151" s="39"/>
      <c r="B151" s="40"/>
      <c r="C151" s="43"/>
      <c r="D151" s="44"/>
      <c r="E151" s="45"/>
      <c r="F151" s="42"/>
    </row>
    <row r="152" spans="1:6" s="46" customFormat="1" ht="18" x14ac:dyDescent="0.25">
      <c r="A152" s="39"/>
      <c r="B152" s="40"/>
      <c r="C152" s="43"/>
      <c r="D152" s="44"/>
      <c r="E152" s="45"/>
      <c r="F152" s="42"/>
    </row>
    <row r="153" spans="1:6" s="46" customFormat="1" ht="24.95" customHeight="1" x14ac:dyDescent="0.25">
      <c r="A153" s="45"/>
      <c r="B153" s="45" t="s">
        <v>51</v>
      </c>
      <c r="C153" s="43"/>
      <c r="D153" s="44"/>
      <c r="E153" s="45"/>
      <c r="F153" s="44"/>
    </row>
    <row r="154" spans="1:6" s="46" customFormat="1" ht="24.95" customHeight="1" x14ac:dyDescent="0.25">
      <c r="A154" s="45"/>
      <c r="B154" s="45"/>
      <c r="C154" s="43"/>
      <c r="D154" s="44"/>
      <c r="E154" s="45"/>
      <c r="F154" s="44"/>
    </row>
    <row r="155" spans="1:6" s="46" customFormat="1" ht="24.95" customHeight="1" x14ac:dyDescent="0.25">
      <c r="A155" s="1" t="s">
        <v>70</v>
      </c>
      <c r="B155" s="3" t="s">
        <v>11</v>
      </c>
      <c r="C155" s="43"/>
      <c r="D155" s="44"/>
      <c r="E155" s="45"/>
      <c r="F155" s="44">
        <f>F24</f>
        <v>0</v>
      </c>
    </row>
    <row r="156" spans="1:6" s="46" customFormat="1" ht="24.95" customHeight="1" x14ac:dyDescent="0.25">
      <c r="A156" s="1" t="s">
        <v>77</v>
      </c>
      <c r="B156" s="3" t="s">
        <v>19</v>
      </c>
      <c r="C156" s="43"/>
      <c r="D156" s="44"/>
      <c r="E156" s="45"/>
      <c r="F156" s="44">
        <f>F42</f>
        <v>0</v>
      </c>
    </row>
    <row r="157" spans="1:6" s="46" customFormat="1" ht="24.95" customHeight="1" x14ac:dyDescent="0.25">
      <c r="A157" s="1" t="s">
        <v>86</v>
      </c>
      <c r="B157" s="3" t="s">
        <v>22</v>
      </c>
      <c r="C157" s="43"/>
      <c r="D157" s="44"/>
      <c r="E157" s="45"/>
      <c r="F157" s="44">
        <f>F53</f>
        <v>0</v>
      </c>
    </row>
    <row r="158" spans="1:6" s="46" customFormat="1" ht="24.95" customHeight="1" x14ac:dyDescent="0.25">
      <c r="A158" s="1" t="s">
        <v>7</v>
      </c>
      <c r="B158" s="3" t="s">
        <v>26</v>
      </c>
      <c r="C158" s="43"/>
      <c r="D158" s="44"/>
      <c r="E158" s="45"/>
      <c r="F158" s="44">
        <f>F70</f>
        <v>0</v>
      </c>
    </row>
    <row r="159" spans="1:6" s="46" customFormat="1" ht="24.95" customHeight="1" x14ac:dyDescent="0.25">
      <c r="A159" s="1" t="s">
        <v>100</v>
      </c>
      <c r="B159" s="3" t="s">
        <v>61</v>
      </c>
      <c r="C159" s="43"/>
      <c r="D159" s="44"/>
      <c r="E159" s="45"/>
      <c r="F159" s="44">
        <f>F79</f>
        <v>0</v>
      </c>
    </row>
    <row r="160" spans="1:6" s="46" customFormat="1" ht="24.95" customHeight="1" x14ac:dyDescent="0.25">
      <c r="A160" s="1" t="s">
        <v>104</v>
      </c>
      <c r="B160" s="3" t="s">
        <v>62</v>
      </c>
      <c r="C160" s="43"/>
      <c r="D160" s="44"/>
      <c r="E160" s="45"/>
      <c r="F160" s="44">
        <f>F91</f>
        <v>0</v>
      </c>
    </row>
    <row r="161" spans="1:6" s="46" customFormat="1" ht="24.95" customHeight="1" x14ac:dyDescent="0.25">
      <c r="A161" s="1" t="s">
        <v>10</v>
      </c>
      <c r="B161" s="3" t="s">
        <v>147</v>
      </c>
      <c r="C161" s="43"/>
      <c r="D161" s="44"/>
      <c r="E161" s="45"/>
      <c r="F161" s="44">
        <f>F113</f>
        <v>0</v>
      </c>
    </row>
    <row r="162" spans="1:6" s="46" customFormat="1" ht="24.95" customHeight="1" x14ac:dyDescent="0.25">
      <c r="A162" s="1" t="s">
        <v>148</v>
      </c>
      <c r="B162" s="3" t="s">
        <v>32</v>
      </c>
      <c r="C162" s="43"/>
      <c r="D162" s="44"/>
      <c r="E162" s="45"/>
      <c r="F162" s="44">
        <f>F143</f>
        <v>0</v>
      </c>
    </row>
    <row r="163" spans="1:6" s="46" customFormat="1" ht="24.95" customHeight="1" x14ac:dyDescent="0.25">
      <c r="A163" s="1" t="s">
        <v>185</v>
      </c>
      <c r="B163" s="3" t="s">
        <v>192</v>
      </c>
      <c r="C163" s="43"/>
      <c r="D163" s="44"/>
      <c r="E163" s="45"/>
      <c r="F163" s="44">
        <f>F150</f>
        <v>0</v>
      </c>
    </row>
    <row r="164" spans="1:6" s="46" customFormat="1" ht="24.95" customHeight="1" x14ac:dyDescent="0.25">
      <c r="A164" s="1"/>
      <c r="B164" s="3"/>
      <c r="C164" s="43"/>
      <c r="D164" s="44"/>
      <c r="E164" s="45"/>
      <c r="F164" s="44"/>
    </row>
    <row r="165" spans="1:6" s="46" customFormat="1" ht="24.95" customHeight="1" x14ac:dyDescent="0.25">
      <c r="A165" s="39" t="s">
        <v>8</v>
      </c>
      <c r="B165" s="40" t="s">
        <v>52</v>
      </c>
      <c r="C165" s="43"/>
      <c r="D165" s="44"/>
      <c r="E165" s="45"/>
      <c r="F165" s="42">
        <f>SUM(F155:F163)</f>
        <v>0</v>
      </c>
    </row>
    <row r="166" spans="1:6" s="46" customFormat="1" ht="24.95" customHeight="1" x14ac:dyDescent="0.25">
      <c r="A166" s="39"/>
      <c r="B166" s="40"/>
      <c r="C166" s="43"/>
      <c r="D166" s="44"/>
      <c r="E166" s="45"/>
      <c r="F166" s="42"/>
    </row>
    <row r="167" spans="1:6" s="46" customFormat="1" ht="24.95" customHeight="1" x14ac:dyDescent="0.25">
      <c r="A167" s="39" t="s">
        <v>8</v>
      </c>
      <c r="B167" s="40" t="s">
        <v>197</v>
      </c>
      <c r="C167" s="43"/>
      <c r="D167" s="44"/>
      <c r="E167" s="45"/>
      <c r="F167" s="42">
        <f>SUM(F165:F166)</f>
        <v>0</v>
      </c>
    </row>
  </sheetData>
  <phoneticPr fontId="13" type="noConversion"/>
  <printOptions horizontalCentered="1" verticalCentered="1"/>
  <pageMargins left="0.7" right="0.7" top="0.75" bottom="0.75" header="0.3" footer="0.3"/>
  <pageSetup paperSize="9" scale="60" orientation="portrait" horizontalDpi="4294967293" verticalDpi="4294967293" r:id="rId1"/>
  <rowBreaks count="6" manualBreakCount="6">
    <brk id="24" max="5" man="1"/>
    <brk id="53" max="5" man="1"/>
    <brk id="70" max="5" man="1"/>
    <brk id="79" max="5" man="1"/>
    <brk id="113" max="5" man="1"/>
    <brk id="152"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1</vt:i4>
      </vt:variant>
      <vt:variant>
        <vt:lpstr>טווחים בעלי שם</vt:lpstr>
      </vt:variant>
      <vt:variant>
        <vt:i4>1</vt:i4>
      </vt:variant>
    </vt:vector>
  </HeadingPairs>
  <TitlesOfParts>
    <vt:vector size="2" baseType="lpstr">
      <vt:lpstr>אדריכלות - הריסה ובינוי</vt:lpstr>
      <vt:lpstr>'אדריכלות - הריסה ובינוי'!WPrint_Area_W</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Eran</dc:creator>
  <cp:lastModifiedBy>Tzlil Tzabari</cp:lastModifiedBy>
  <cp:lastPrinted>2020-12-27T14:13:58Z</cp:lastPrinted>
  <dcterms:created xsi:type="dcterms:W3CDTF">2018-12-03T13:04:06Z</dcterms:created>
  <dcterms:modified xsi:type="dcterms:W3CDTF">2021-06-29T07:06:22Z</dcterms:modified>
</cp:coreProperties>
</file>