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Z:\Civil ENG\אשקלון\שיפוץ מטבח אשקלון\בני\מסמכי מכרז מעודכנים\"/>
    </mc:Choice>
  </mc:AlternateContent>
  <xr:revisionPtr revIDLastSave="0" documentId="8_{E5373063-ED89-41C5-8D97-6F04BACF8D08}" xr6:coauthVersionLast="36" xr6:coauthVersionMax="36" xr10:uidLastSave="{00000000-0000-0000-0000-000000000000}"/>
  <bookViews>
    <workbookView xWindow="0" yWindow="240" windowWidth="23250" windowHeight="11970" xr2:uid="{00000000-000D-0000-FFFF-FFFF00000000}"/>
  </bookViews>
  <sheets>
    <sheet name="אמדן מכרז בינוי" sheetId="6" r:id="rId1"/>
  </sheets>
  <calcPr calcId="191029"/>
</workbook>
</file>

<file path=xl/calcChain.xml><?xml version="1.0" encoding="utf-8"?>
<calcChain xmlns="http://schemas.openxmlformats.org/spreadsheetml/2006/main">
  <c r="F21" i="6" l="1"/>
  <c r="F22" i="6" s="1"/>
  <c r="F380" i="6" s="1"/>
  <c r="F294" i="6" l="1"/>
  <c r="F296" i="6" s="1"/>
  <c r="F391" i="6" s="1"/>
  <c r="F324" i="6" l="1"/>
  <c r="F325" i="6"/>
  <c r="F30" i="6" l="1"/>
  <c r="F376" i="6" l="1"/>
  <c r="F373" i="6"/>
  <c r="F368" i="6"/>
  <c r="F365" i="6"/>
  <c r="F366" i="6"/>
  <c r="F367" i="6"/>
  <c r="F369" i="6"/>
  <c r="F370" i="6"/>
  <c r="F371" i="6"/>
  <c r="F372" i="6"/>
  <c r="F374" i="6"/>
  <c r="F375" i="6"/>
  <c r="F342" i="6" l="1"/>
  <c r="F343" i="6"/>
  <c r="F344" i="6"/>
  <c r="F345" i="6"/>
  <c r="F346" i="6"/>
  <c r="F347" i="6"/>
  <c r="F348" i="6"/>
  <c r="F349" i="6"/>
  <c r="F350" i="6"/>
  <c r="F351" i="6"/>
  <c r="F352" i="6"/>
  <c r="F353" i="6"/>
  <c r="F354" i="6"/>
  <c r="F355" i="6"/>
  <c r="F356" i="6"/>
  <c r="F357" i="6"/>
  <c r="F358" i="6"/>
  <c r="F359" i="6"/>
  <c r="F360" i="6"/>
  <c r="F361" i="6"/>
  <c r="F362" i="6"/>
  <c r="F363" i="6"/>
  <c r="F364" i="6"/>
  <c r="F341" i="6"/>
  <c r="F97" i="6"/>
  <c r="F98" i="6"/>
  <c r="F99" i="6"/>
  <c r="F100" i="6"/>
  <c r="F101" i="6"/>
  <c r="F96" i="6"/>
  <c r="F95" i="6"/>
  <c r="F377" i="6" l="1"/>
  <c r="F397" i="6" s="1"/>
  <c r="F323" i="6" l="1"/>
  <c r="F322" i="6"/>
  <c r="F321" i="6"/>
  <c r="F326" i="6" s="1"/>
  <c r="F329" i="6"/>
  <c r="F29" i="6"/>
  <c r="F394" i="6" l="1"/>
  <c r="F316" i="6"/>
  <c r="F317" i="6"/>
  <c r="F94" i="6" l="1"/>
  <c r="F28" i="6" l="1"/>
  <c r="F228" i="6" l="1"/>
  <c r="F93" i="6" l="1"/>
  <c r="F92" i="6" l="1"/>
  <c r="F47" i="6"/>
  <c r="F208" i="6" l="1"/>
  <c r="F26" i="6" l="1"/>
  <c r="F331" i="6" l="1"/>
  <c r="F395" i="6" s="1"/>
  <c r="F260" i="6"/>
  <c r="F300" i="6"/>
  <c r="F90" i="6" l="1"/>
  <c r="F88" i="6"/>
  <c r="F84" i="6" l="1"/>
  <c r="F83" i="6"/>
  <c r="F49" i="6" l="1"/>
  <c r="F50" i="6"/>
  <c r="F51" i="6"/>
  <c r="F52" i="6"/>
  <c r="F53" i="6"/>
  <c r="F54" i="6"/>
  <c r="F55" i="6"/>
  <c r="F56" i="6"/>
  <c r="F57" i="6"/>
  <c r="F58" i="6"/>
  <c r="F59" i="6"/>
  <c r="F60" i="6"/>
  <c r="F61" i="6"/>
  <c r="F62" i="6"/>
  <c r="F63" i="6"/>
  <c r="F64" i="6"/>
  <c r="F65" i="6"/>
  <c r="F66" i="6"/>
  <c r="F67" i="6"/>
  <c r="F68" i="6"/>
  <c r="F48" i="6"/>
  <c r="F79" i="6" l="1"/>
  <c r="F78" i="6"/>
  <c r="F80" i="6"/>
  <c r="F89" i="6" l="1"/>
  <c r="F91" i="6"/>
  <c r="F82" i="6"/>
  <c r="F76" i="6"/>
  <c r="F27" i="6"/>
  <c r="F25" i="6"/>
  <c r="F31" i="6" s="1"/>
  <c r="F381" i="6" l="1"/>
  <c r="F77" i="6"/>
  <c r="F81" i="6"/>
  <c r="F85" i="6"/>
  <c r="F86" i="6"/>
  <c r="F87" i="6"/>
  <c r="F261" i="6"/>
  <c r="F259" i="6"/>
  <c r="F258" i="6"/>
  <c r="F257" i="6"/>
  <c r="F256" i="6"/>
  <c r="F253" i="6"/>
  <c r="F249" i="6"/>
  <c r="F248" i="6"/>
  <c r="F247" i="6"/>
  <c r="F246" i="6"/>
  <c r="F245" i="6"/>
  <c r="F244" i="6"/>
  <c r="F243" i="6"/>
  <c r="F242" i="6"/>
  <c r="F241" i="6"/>
  <c r="F240" i="6"/>
  <c r="F239" i="6"/>
  <c r="F238" i="6"/>
  <c r="F237" i="6"/>
  <c r="F236" i="6"/>
  <c r="F235" i="6"/>
  <c r="F234" i="6"/>
  <c r="F233" i="6"/>
  <c r="F232" i="6"/>
  <c r="F231" i="6"/>
  <c r="F230" i="6"/>
  <c r="F229" i="6"/>
  <c r="F227" i="6"/>
  <c r="F226" i="6"/>
  <c r="F225" i="6"/>
  <c r="F224" i="6"/>
  <c r="F223" i="6"/>
  <c r="F215" i="6"/>
  <c r="F214" i="6"/>
  <c r="F213" i="6"/>
  <c r="F212" i="6"/>
  <c r="F207" i="6"/>
  <c r="F206" i="6"/>
  <c r="F205" i="6"/>
  <c r="F204" i="6"/>
  <c r="F203" i="6"/>
  <c r="F202" i="6"/>
  <c r="F201" i="6"/>
  <c r="F200" i="6"/>
  <c r="F199" i="6"/>
  <c r="F198" i="6"/>
  <c r="F197" i="6"/>
  <c r="F196" i="6"/>
  <c r="F195" i="6"/>
  <c r="F194" i="6"/>
  <c r="F193" i="6"/>
  <c r="F192" i="6"/>
  <c r="F191" i="6"/>
  <c r="F190" i="6"/>
  <c r="F189" i="6"/>
  <c r="F188" i="6"/>
  <c r="F187" i="6"/>
  <c r="F186" i="6"/>
  <c r="F185" i="6"/>
  <c r="F184" i="6"/>
  <c r="F180" i="6"/>
  <c r="F179" i="6"/>
  <c r="F178" i="6"/>
  <c r="F177" i="6"/>
  <c r="F176" i="6"/>
  <c r="F175" i="6"/>
  <c r="F174" i="6"/>
  <c r="F173" i="6"/>
  <c r="F172" i="6"/>
  <c r="F171" i="6"/>
  <c r="F170" i="6"/>
  <c r="F169" i="6"/>
  <c r="F168" i="6"/>
  <c r="F167" i="6"/>
  <c r="F166" i="6"/>
  <c r="F165" i="6"/>
  <c r="F164" i="6"/>
  <c r="F163" i="6"/>
  <c r="F162" i="6"/>
  <c r="F161" i="6"/>
  <c r="F160" i="6"/>
  <c r="F159" i="6"/>
  <c r="F155" i="6"/>
  <c r="F154" i="6"/>
  <c r="F153" i="6"/>
  <c r="F152" i="6"/>
  <c r="F151" i="6"/>
  <c r="F150" i="6"/>
  <c r="F146" i="6"/>
  <c r="F145"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2" i="6" l="1"/>
  <c r="F385" i="6" s="1"/>
  <c r="F263" i="6"/>
  <c r="F386" i="6" s="1"/>
  <c r="F336" i="6"/>
  <c r="F335" i="6"/>
  <c r="F334" i="6"/>
  <c r="F315" i="6"/>
  <c r="F314" i="6"/>
  <c r="F313" i="6"/>
  <c r="F42" i="6"/>
  <c r="F41" i="6"/>
  <c r="F40" i="6"/>
  <c r="F289" i="6"/>
  <c r="F288" i="6"/>
  <c r="F287" i="6"/>
  <c r="F305" i="6"/>
  <c r="F304" i="6"/>
  <c r="F303" i="6"/>
  <c r="F302" i="6"/>
  <c r="F301" i="6"/>
  <c r="F299" i="6"/>
  <c r="F282" i="6"/>
  <c r="F281" i="6"/>
  <c r="F280" i="6"/>
  <c r="F279" i="6"/>
  <c r="F69" i="6"/>
  <c r="F71" i="6" s="1"/>
  <c r="F274" i="6"/>
  <c r="F273" i="6"/>
  <c r="F272" i="6"/>
  <c r="F267" i="6"/>
  <c r="F266" i="6"/>
  <c r="F269" i="6" s="1"/>
  <c r="F35" i="6"/>
  <c r="F34" i="6"/>
  <c r="F318" i="6" l="1"/>
  <c r="F393" i="6" s="1"/>
  <c r="F384" i="6"/>
  <c r="F276" i="6"/>
  <c r="F388" i="6" s="1"/>
  <c r="F284" i="6"/>
  <c r="F389" i="6" s="1"/>
  <c r="F338" i="6"/>
  <c r="F396" i="6" s="1"/>
  <c r="F291" i="6"/>
  <c r="F390" i="6" s="1"/>
  <c r="F37" i="6"/>
  <c r="F382" i="6" s="1"/>
  <c r="F307" i="6"/>
  <c r="F392" i="6" s="1"/>
  <c r="F44" i="6"/>
  <c r="F383" i="6" s="1"/>
  <c r="F387" i="6"/>
  <c r="F398" i="6" l="1"/>
</calcChain>
</file>

<file path=xl/sharedStrings.xml><?xml version="1.0" encoding="utf-8"?>
<sst xmlns="http://schemas.openxmlformats.org/spreadsheetml/2006/main" count="801" uniqueCount="516">
  <si>
    <t>כמות</t>
  </si>
  <si>
    <t>קומפ'</t>
  </si>
  <si>
    <t>מס' סידורי</t>
  </si>
  <si>
    <t>תאור</t>
  </si>
  <si>
    <t>יח' מידה</t>
  </si>
  <si>
    <t>סה"כ בש"ח</t>
  </si>
  <si>
    <t>מחיר יחידה בש"ח</t>
  </si>
  <si>
    <t>פרק 2</t>
  </si>
  <si>
    <t>סה"כ כללי</t>
  </si>
  <si>
    <t>סה"כ פרקים</t>
  </si>
  <si>
    <t xml:space="preserve">תאריך : </t>
  </si>
  <si>
    <t>עבודות ברג'י</t>
  </si>
  <si>
    <t>ש"ע רג'י פועל פשוט</t>
  </si>
  <si>
    <t>ש"ע</t>
  </si>
  <si>
    <t>ש"ע רג'י פועל מקצועי</t>
  </si>
  <si>
    <t>ש"ע מחפרון</t>
  </si>
  <si>
    <t>סה"כ עבודות רג'י</t>
  </si>
  <si>
    <t>הוכן על ידי:</t>
  </si>
  <si>
    <t>פרק 4</t>
  </si>
  <si>
    <t>שם הקבלן:</t>
  </si>
  <si>
    <t>תאריך:</t>
  </si>
  <si>
    <t>מ"ר</t>
  </si>
  <si>
    <t xml:space="preserve">אומדן לעבודות שיפוץ חדר אוכל אשקלון  </t>
  </si>
  <si>
    <t>עבודות חשמל</t>
  </si>
  <si>
    <t>סה"כ עבודות חשמל</t>
  </si>
  <si>
    <t>עבודות אינסטלציה</t>
  </si>
  <si>
    <t>סה"כ עבודות אינסטלציה</t>
  </si>
  <si>
    <t>פרק 5</t>
  </si>
  <si>
    <t>פרק 6</t>
  </si>
  <si>
    <t>פרק 7</t>
  </si>
  <si>
    <t>פרק 8</t>
  </si>
  <si>
    <t>פרק 9</t>
  </si>
  <si>
    <t>סה"כ עבודות ברג'י</t>
  </si>
  <si>
    <t>הערה</t>
  </si>
  <si>
    <t>אם לא צוין אחרת כל סעיף כולל קבלת כל היתרי העבודה הנדרשים לרבות עבודה בגובה עבודות הנפה וכל העבודות הדרושות לביצוע מושלם כולל כל הבדיקות הדרושות ופינוי פסולת לאתר מורשה</t>
  </si>
  <si>
    <t>העבודה תתבצע על פי המפרט המיוחד, המפרט הכללי הבין משרדי (הספר הכחול) ולפי כל התקנים הרלונטיים במהדורתם העדכנית</t>
  </si>
  <si>
    <t>מ"א</t>
  </si>
  <si>
    <t xml:space="preserve">עבודות לאיטום קירות המטבח עד גובה הנמכת תקרה, לפחות  2.5 מטר, ב- 2 שכבות סיקה טופ סיל 105 בשתי גוונים, שכבה ראשונה לבן שכבה שניה אפור, בכמות כוללת של 3 ק"ג/מ"ר לקבלת ציפוי בעובי 2.5 מ"מ. 
</t>
  </si>
  <si>
    <t>עבודות חידוש צבע בתקרת מגשים , רכיבי מתכת, משקופים , מעקות, רפפות וכו' לפי הצורך בפוליאור לרבות הכנת התשתית, קילוף צבע ישן רופף, שפשוף וצביעה בצבע יסוד ו- 2 שכבות פוליאור עד לכיסוי מלא וגוון אחיד. כולל כל הדרוש לביצוע מושלם</t>
  </si>
  <si>
    <t>הכנת תכניות לביצוע  AS AMDE הינן חלק בלתי נפרד מביצוע הפרוייקט, מחירם כלול במחירי היחידה שבכתב הכמויות</t>
  </si>
  <si>
    <t>אם לא צוין אחרת כל הסעיפים כוללים השלמת תכנון מפורט ייצור והרכבה  SHOP DRAWING, הגשה לאישור המזמין, ייצור, אספקה, הובלה, התקנה וכל העבודות הדרושות לביצוע מושלם כולל כל הבדיקות הדרושות</t>
  </si>
  <si>
    <t>עבודות איטום</t>
  </si>
  <si>
    <t>סה"כ עבודות איטום</t>
  </si>
  <si>
    <t>עבודות הריסה ופירוקים</t>
  </si>
  <si>
    <t>סה"כ עבודות הריסה ופירוקים</t>
  </si>
  <si>
    <t>פרק 24</t>
  </si>
  <si>
    <t>עבודות חציבה ועיבוד תעלות ניקוז משופעות ברצפה הקיימת בעומק 12 ס"מ כולל סיתות, כולל קידוח קוצים ויציקות השלמה וכל הדרוש לביצוע מושלם. הכל על פי תכנית ומפרט ועל פי הנחיית המפקח בשטח לביצוע מושלם, כולל סילוק ופינוי פסולת לאתר שפך מורשה</t>
  </si>
  <si>
    <t xml:space="preserve">עבודות חציבה ועיבוד פתחים בקירות ובגג לצורך העברת תעלות מנדפים, צנרת מיזוג אוויר וכד' כולל אישור מקונסטרוקטור רשוי לביצוע הפתחים , כולל עיבוד הפתח בעזרת בטון וטיח, כולל בניית קירות וגג בטון משופע בעובי 15 ס"מ לסגירת הפתח לחדירת גשם. הכל על פי תכנית ומפרט ועל פי הנחיית המפקח בשטח לביצוע מושלם, כולל סילוק ופינוי פסולת לאתר שפך מורשה. </t>
  </si>
  <si>
    <t xml:space="preserve">עבודות  בניה </t>
  </si>
  <si>
    <t xml:space="preserve">עבודות  טייח </t>
  </si>
  <si>
    <t>סה"כ עבודות בנייה</t>
  </si>
  <si>
    <t>בנית מחיצות / קירות חוץ מבלוקי בטון חלולים בעובי 20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</si>
  <si>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בנית מחיצות פנים / קירות מבלוקי בטון חלולים בעובי 10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</si>
  <si>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עבודות לביצוע טייח פנים ותיקוני טייח ב- 2 שכבות סרגל ב- 2 כיוונים מעל שכבת הרבצה 5 מ"מ כולל פינות וזויתנים לרבות עיבוד גליפים לפי צורך כולל כל החומרים הנדרשים הכל על פי תכנית ומפרט ועל פי הנחיית המפקח בשטח לביצוע מושלם של סעיף זה.</t>
  </si>
  <si>
    <t>עבודות לחידוש טיח חוץ, לרבות ביצוע שטיפה בלחץ מים, הסרת טיח רופף, גירוד והחלקת קירות , תיקוני טיח ע"י תערובות ללא סיד הכוללות 10% דבק אקרילי מכמות הצמנט, עיבוד קנטים, איטום סדקים במסטיק אקרילי "נירוסיל", ביצוע שכבת שליכטה שחורה ללא סיד, עד להכנה מושלמת של הקיר לקבלת צבע, כולל קרניזים, מעקות וחשפי חלונות (ביצוע רק לפי הוראות המפקח). הסעיף כולל כל החומרים הנדרשים הכל על פי תכנית ומפרט ועל פי הנחיית המפקח בשטח לביצוע מושלם של סעיף זה.</t>
  </si>
  <si>
    <t>סה"כ עבודות טייח</t>
  </si>
  <si>
    <t>פרק 10</t>
  </si>
  <si>
    <t>עבודות ריצוף וחיפוי</t>
  </si>
  <si>
    <t>סה"כ עבודות מסגרות פלדה</t>
  </si>
  <si>
    <t>סה"כ עבודות ריצוף וחיפוי</t>
  </si>
  <si>
    <t>פרק 11</t>
  </si>
  <si>
    <t>עבודות צביעה</t>
  </si>
  <si>
    <t>עבודות  חידוש צבע ב- 3 שכבות לפחות בסופרקריל משי עד לקבלת כיסוי מלא וגוון אחיד של קירות ותקרות, תקרות מונמכות, כולל בחדר האוכל ובמעברים כולל הכנת כל התשתית הנדרשת, כולל הסרת צבע רופף, תיקון סדקים, חידוש שפכטל מלא מסוג מג'יק בונד +  ב-2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</si>
  <si>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עבודות חידוש  צבע נגד פטריות ב- 3 שכבות לפחות בסופרקריל אקרינול עד לקבלת כיסוי מלא וגוון אחיד של קירות ותקרות השירותים והמלתחות. כולל הכנת כל התשתית הנדרשת, כולל הסרת צבע רופף, תיקון סדקים, חידוש שפכטל מלא מסוג מג'יק בונד +  ב- 2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</si>
  <si>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 xml:space="preserve">על הקבלן לקבל אישור בכתב מהמפקח לפני ביצוע כל עבודת פירוק או הריסה של כל רכיב או ציוד במבנה. </t>
  </si>
  <si>
    <t>סה"כ עבודות צביעה</t>
  </si>
  <si>
    <t>פרק 22</t>
  </si>
  <si>
    <t>עבודות בנייה ברכיבים מתועשים בבניין</t>
  </si>
  <si>
    <t>עבודות בניית מחיצות גבס קלות חד קרומיות בעובי 10 ס"מ, ניצבים כל 40 ס"מ. על פי דרישת המפקח לתיחום חדר אוכל ומטבח זמני</t>
  </si>
  <si>
    <t>סה"כ עבודות בנייה ברכיבים מתועשים</t>
  </si>
  <si>
    <t>פרק 12</t>
  </si>
  <si>
    <t>עבודות אלומיניום</t>
  </si>
  <si>
    <t xml:space="preserve">עבודות חידוש ובניית מחיצות צמנט בורד קיימות על פי דרישה כדוגמת הקיים כולל שכבת בידוד "2 מצמר סלעים. הסעיף כולל את כל החומרים הנדרשים לביצוע מושלם, הכל על פי תכנית ומפרט ועל פי הנחיית המפקח בשטח לביצוע מושלם </t>
  </si>
  <si>
    <t xml:space="preserve">עבודות חידוש ובניית סינורים וקרניזים אופקיים במידות שונות מלוחות גבס בעובי 12.5 מ"מ מותקנים על מערכת פרופילי פלדה, מסוג ניצב, מסלול ואומגה כל 40 ס"מ, מוכן לצבע.  הסעיף כולל את כל החומרים הנדרשים לביצוע מושלם, הכל על פי תכנית ומפרט ועל פי הנחיית המפקח בשטח לביצוע מושלם </t>
  </si>
  <si>
    <t>סה"כ עבודות בנייה אלומיניום</t>
  </si>
  <si>
    <t>עבודות מסגרות פלדה</t>
  </si>
  <si>
    <t>סה"כ עבודות בניה</t>
  </si>
  <si>
    <t>מס' פרק</t>
  </si>
  <si>
    <t>סה"כ עבודות אלומיניום</t>
  </si>
  <si>
    <t>סה"כ עבודות בנייה ברכיבים מתועשים בבניין</t>
  </si>
  <si>
    <t>כל העבודה תעשה לפי המפרט המיוחד לפרק 07, ולפי תקן ישראלי 1205, המפרט הכללי הבין משרדי פרק 07 (הספר הכחול) לפי הל"ת 1980 ולפי כל התקנים הרלוונטיים, התקנים הללו אינם מצורפים  אולם על הקבלן לרכושם ולעבוד על פיהם. על הקבלן לעבוד אך ורק בתקנים המעודכנים ביותר.</t>
  </si>
  <si>
    <t>קומפלט</t>
  </si>
  <si>
    <t>לוח חשמל</t>
  </si>
  <si>
    <t>כל העבודות המפורטות בתת-פרק זה כוללות אספקה, התקנה, חיווט, כיול, בדיקה, הובלה לאתר והתקנת הלוח.</t>
  </si>
  <si>
    <t>מבנה לוח חשמל, במידות מינימליות של 160x200x40 ס"מ, כולל את מבנה הלוח עבור כל ציוד החשמל שמפורט בתת פרק זה ועבור ציוד התקשורת, כולל תא נפרד עבור ציוד התקשורת עם דלת נפרדת ומחיצת הפרדה מפח, פיתחי אוורור, פסי צבירה לכוח ולפיקוד, פס הארקה, תעלות חיווט, חיווט, מהדקים, שילוט וכל הציוד והאבזרים הדרושים לתפעול תקין של הלוח בהתאם למפרט הטכני ולתוכנית.</t>
  </si>
  <si>
    <t>מפסק זרם (moulded case), תלת קוטבי, 400A, קבוע, כושר ניתוק 25kA במתח 400V, כולל יחידה להגנה בפני יתרת זרם תרמי ומגנטי הניתנת לכוון, סליל הפסקה, מגע תקלה ומגעי עזר, דוגמת תוצרת ABB או שווה תכונות באישור המזמין.</t>
  </si>
  <si>
    <t>יח'</t>
  </si>
  <si>
    <t>מפסק זרם (moulded case), תלת קוטבי, עד 200A, קבוע, כושר ניתוק 25kA במתח 400V, כולל יחידה להגנה בפני יתרת זרם תרמי ומגנטי הניתנת לכוון, דוגמת תוצרת ABB או שווה תכונות באישור המזמין.</t>
  </si>
  <si>
    <t>מפסק זרם (moulded case), תלת קוטבי, 100A, קבוע, כושר ניתוק 25kA במתח 400V, כולל יחידה להגנה בפני יתרת זרם תרמי ומגנטי הניתנת לכוון, סליל הפסקה וסידור לנעילה במצב מופסק, דוגמת תוצרת ABB או שווה תכונות באישור המזמין.</t>
  </si>
  <si>
    <t>כנ"ל, אבל 63A.</t>
  </si>
  <si>
    <t>מפסק אוטומטי זעיר (מא"ז) תלת קוטבי, 80A, כושר ניתוק 10kA במתח 400V, דוגמת תוצרת ABB או שווה תכונות באישור המזמין.</t>
  </si>
  <si>
    <t>כנ"ל, אבל 50A או 40A.</t>
  </si>
  <si>
    <t>כנ"ל, אבל 32A.</t>
  </si>
  <si>
    <t>כנ"ל, אבל 25A או 20A.</t>
  </si>
  <si>
    <t>כנ"ל, אבל עד 16A.</t>
  </si>
  <si>
    <t>מפסק אוטומטי זעיר (מא"ז) חד קוטבי, 32A, כושר ניתוק 10kA במתח 400V, דוגמת תוצרת ABB או שווה תכונות באישור המזמין.</t>
  </si>
  <si>
    <t>מפסק מגן לזרם-דלף, ארבע-קוטבי, 80 אמפר, לזרם-דלף של 30 מיליאמפר, דגם A.</t>
  </si>
  <si>
    <t>כנ"ל, אבל עד 40A.</t>
  </si>
  <si>
    <t>מפסק מגן לזרם-דלף, דו-קוטבי, עד 40 אמפר, לזרם-דלף של 30 מיליאמפר, דגם A, דוגמת תוצרת ABB או שווה תכונות באישור המזמין.</t>
  </si>
  <si>
    <t>מפסק זרם חצי אוטומטי להגנת מנוע, בעל יחידת הגנה מגנטית ותרמית מתכווננת לזרם של 10-16A כולל מגעי עזר, דוגמת תוצרת ABB או שווה תכונות באישור המזמין.</t>
  </si>
  <si>
    <t>כנ"ל, אבל עד 6-10A.</t>
  </si>
  <si>
    <t>מגען תלת קוטבי, AC3 ,32A ,400V, כולל בלוק מגעי עזר, דוגמת תוצרת ABB או שווה תכונות באישור המזמין.</t>
  </si>
  <si>
    <t>כנ"ל, אבל עד 25A.</t>
  </si>
  <si>
    <t>מנתק בעומס ארבעה קוטבי, 25A ,400V, עם סידור לנעילה במצב מופסק.</t>
  </si>
  <si>
    <t>שנאי זרם 5VA ,CLASS-0.5 ,400/5A.</t>
  </si>
  <si>
    <t>מערכת רב-מודד דיגיטלי למדידת זרם, מתח, הספק, תדר וכופל הספק, כולל תקשורת TCP IP, תוצרת סאטק דגם PM135EH או שווה תכונות באישור המזמין.</t>
  </si>
  <si>
    <t>מגן מתח יתר חד-קוטבי 100kA ,400V, עם מגע עזר וסימון תקלה, הכולל הגנה עורפית עם מנתק עם נתיכים בהתאם להמלצת היצרן.</t>
  </si>
  <si>
    <t>שעון פקוד למתח הפעלה של 230VAC, כולל סוללת גיבוי.</t>
  </si>
  <si>
    <t>ממסר צעד הכולל סליל הפעלה של 230V AC, לזרם של 16A.</t>
  </si>
  <si>
    <t>מפסק פיקוד חד-קוטבי, ארבעה מצבי, 230V ,10A.</t>
  </si>
  <si>
    <t>מפסק פיקוד חד-קוטבי, תלת מצבי, 230V ,10A.</t>
  </si>
  <si>
    <t>מנורת סימון מדגם מולטילד ל- 230V, כולל מכסה צבעוני בצבע ירוק או אדום או צהוב או לבן.</t>
  </si>
  <si>
    <t>לחצן פיקוד ננעל, בעל שני מגעים של 230V ,10A.</t>
  </si>
  <si>
    <t>ממסר עזר לפיקוד, בעל סליל הפעלה של 24VAC או 230VAC, מגעים ל- 230V ,10A, נשלף, כולל בסיס, סידור לסימולציה והפעלה ידנית, LED לציון מצב ומספר המגעים בהתאם לנדרש.</t>
  </si>
  <si>
    <t>ממסר ממשק מבודד עם 4 התראות, כדוגמת תוצרת מצג בקרה, דגם ISO 556B-4 או שווה תכונות באישור המזמין.</t>
  </si>
  <si>
    <t>שינויים ותוספות בלוח חשמל קיים בקיוסק</t>
  </si>
  <si>
    <t>כל העבודות המפורטות בתת-פרק זה כוללות בין היתר אספקה, הובלה לאתר, התקנת ציוד חדש בתוך לוח קיים באתר, חיבור לפסי הצבירה, חיווט, כיול, בדיקה, כל ההתאמות המכאניות והחשמליות הדרושות, פירוק ציוד קיים שלא יהיה יותר בשימוש, מסירת הציוד למזמין וכו' .</t>
  </si>
  <si>
    <t>החלפת מפסק זרם, תלת קוטבי 200A, במפסק זרם  (moulded case), תלת קוטבי, 400A, קבוע, כושר ניתוק 36kA במתח 400V, כולל יחידה להגנה בפני יתרת זרם תרמי ומגנטי הניתנת לכוון, סליל הפסקה, מגע תקלה ומגעי עזר, דוגמת תוצרת ABB או שווה תכונות באישור המזמין, כולל גם כל הציוד והאביזרים הדרושים עבור חיבור ביציאת המפסק של שני כבלים מסוג N2XY 3x150+70.</t>
  </si>
  <si>
    <t>הוספת מפסק זרם להגנת מנוע, בעל יחידת הגנה מגנטית ותרמית מתכווננת לזרם של 1-1.6A, כולל מגעי עזר.</t>
  </si>
  <si>
    <t>תעלות וצנרת</t>
  </si>
  <si>
    <t>כל העבודות המפורטות בתת-פרק זה כוללות אספקה, הובלה לאתר והתקנה.</t>
  </si>
  <si>
    <t>חפירת תעלות בעומק עד 150 ס"מ וברוחב עד 70 ס"מ באמצעות כלי מכני, כולל מצע חול מתחת לצינורות, בין הצינורות ומעליהם, מילוי חוזר, סירטי סימון, כיסוי, הידוק סופי וסילוק העודפים.</t>
  </si>
  <si>
    <t>מטר</t>
  </si>
  <si>
    <t>כנ"ל, אבל חפירה ידנית.</t>
  </si>
  <si>
    <t>צינור PVC לחשמל "4 (קוטר חיצוני 110 מ"מ) ועובי דופן 5.3 מ"מ, טמון בתעלה חפורה, כולל חוט משיכה.</t>
  </si>
  <si>
    <t>צינור פוליאטילן לחשמל "4 (קוטר חיצוני 110 מ"מ) ועובי דופן 6.6 מ"מ, טמון בתעלה חפורה, כולל חוט משיכה.</t>
  </si>
  <si>
    <t>עמוד מתכת לסימון תוואי כבלים, מותקן באדמה, בגובה 2 מטר, כולל שלט מתאים מאלומיניום.</t>
  </si>
  <si>
    <t>מובילים</t>
  </si>
  <si>
    <t>כל  העבודות המפורטות בתת-פרק זה כוללו אספקה, הובלה לאתר והתקנה.</t>
  </si>
  <si>
    <t>סולם כבלים מגולוון, ברוחב 60 ס"מ, אופקי או אנכי, קבוע על המבנה או תלוי מהתקרה, כולל כיפופים, חיתוכים, ריתוכים, גלוון באבץ חם, מתלים, תמיכות, ברגים, קידוחים וכל אמצעי העזר, האבזרים והעבודות הדרושות.</t>
  </si>
  <si>
    <t>כנ"ל, אבל ברוחב עד 30 ס"מ.</t>
  </si>
  <si>
    <t>תעלת כבלים מרשת פלדה מגולוונת ברוחב 30 ס"מ, קבועה על המבנה או תלויה מהתקרה, כולל כיפופים, חיתוכים, מתלים, תמיכות, ברגים, קידוחים וכל אמצעי העזר, האבזרים והעבודות הדרושות.</t>
  </si>
  <si>
    <t>כנ"ל, אבל ברוחב 20 ס"מ.</t>
  </si>
  <si>
    <t>כנ"ל, אבל ברוחב 10 ס"מ.</t>
  </si>
  <si>
    <t>תעלת כבלים מפח מגולוון, בעובי 2 מ"מ, במידות 140*65 מ"מ, קבועה על המבנה או תלויה מהתקרה, כולל מכסה, חיזוקים וכל אמצעי העזר, האבזרים והעבודות הדרושות.</t>
  </si>
  <si>
    <t>כנ"ל, אבל במידות 100*60 מ"מ.</t>
  </si>
  <si>
    <t>כנ"ל, אבל במידות 60*60 מ"מ.</t>
  </si>
  <si>
    <t>תעלת כבלים מרשת נירוסטה ברוחב 30 ס"מ, קבועה על המבנה או תלויה מהתקרה, כולל כיפופים, חיתוכים, מתלים, תמיכות, ברגים, קידוחים וכל אמצעי העזר, האבזרים והעבודות הדרושות.</t>
  </si>
  <si>
    <t>תעלת כבלים מנירוסטה, עובי 1.25 מ"מ לפחות, במידות 300*12 מ"מ, קבועה על המבנה או תלויה מהתקרה, כולל מכסה, כיפופים, יציאות, מחברים, זרועות תמיכה, ברגים  חיזוקים וכל אמצעי העזר, האבזרים והעבודות הדרושות.</t>
  </si>
  <si>
    <t>תעלת כבלים מפלסטיק קשיח, מחומר כבה מאליו, במידות 200*100 מ"מ, קבועה על המבנה או תלויה מהתקרה, כולל מכסה, סופיות, זוויות, הסתעפויות, חיזוקים, וכל חומרי העזר הדרושים.</t>
  </si>
  <si>
    <t>כנ"ל, אבל במידות 120*60</t>
  </si>
  <si>
    <t>כנ"ל, אבל במידות 60*60</t>
  </si>
  <si>
    <t>כנ"ל, אבל במידות 60*30</t>
  </si>
  <si>
    <t>צינור חסין אש בקוטר עד 29 מ"מ.</t>
  </si>
  <si>
    <t>שרוול מגן גמיש ממתכת מצופה בציפוי פלסטי עבה, בקוטר "1, כולל חבקים לחיזוק השרוול ואבזרים מתאימים בקצוות השרוולים לשם חיבורם לקופסאות או לציוד אחר.</t>
  </si>
  <si>
    <t>כנ"ל, אבל בקוטר "3/4.</t>
  </si>
  <si>
    <t>צינור מרירון בקוטר "2, בהתקנה גלויה, כולל חיזוקים, קופסאות וכל אבזרי העזר הדרושים להתקנה.</t>
  </si>
  <si>
    <t>כנ"ל, אבל בקוטר "1.</t>
  </si>
  <si>
    <t>פרופיל ברזל מגולוון, בעל צורה בהתאם לצורך, עבור קונסטרוקצית עזר, כולל חיתוכים, גלוון באבץ חם, קידוחים, ברגים, אומים, דיסקיות, תקוני צבע וכל חומרי העזר הדרושים.</t>
  </si>
  <si>
    <t>ק"ג</t>
  </si>
  <si>
    <t>כבלים</t>
  </si>
  <si>
    <t>כל העבודות המפורטות בתת-פרק זה כוללות אספקה, הובלה לאתר, הנחה או השחלה, התקנה, סימון הכבלים בכל פניה, ובקצוות כל כבל, חיזוק וקשירת הכבלים, חיבור בשני קצוות הכבל כולל נעלי כבל ושרוולים מתכווצים, סימון כל מוליך, בדיקה והפעלה.</t>
  </si>
  <si>
    <t>כבל נחושת תרמופלסטי מבודד בפוליאטילן מוצלב XLPE, מסוג N2XY, בחתך 3x150+70 ממ"ר למתח 0.6/1 ק"ו.</t>
  </si>
  <si>
    <t>כנ"ל, אבל בחתך 5x25 ממ"ר.</t>
  </si>
  <si>
    <t>כנ"ל, אבל בחתך 5x10 ממ"ר.</t>
  </si>
  <si>
    <t>כנ"ל, אבל בחתך 5x6 ממ"ר.</t>
  </si>
  <si>
    <t>כנ"ל, אבל בחתך 5x4 ממ"ר.</t>
  </si>
  <si>
    <t>כנ"ל, אבל בחתך עד 5x2.5 ממ"ר.</t>
  </si>
  <si>
    <t>כנ"ל, אבל בחתך 10*3 ממ"ר.</t>
  </si>
  <si>
    <t>כנ"ל, אבל בחתך 6*3 ממ"ר.</t>
  </si>
  <si>
    <t>כנ"ל, אבל בחתך 4*3 ממ"ר.</t>
  </si>
  <si>
    <t>כנ"ל, אבל בחתך עד 2.5*3 ממ"ר.</t>
  </si>
  <si>
    <t>מוליך נחושת מבודד PVC, מסוג NYY, בחתך 1x120 ממ"ר, למתח 1.6/1 ק"ו.</t>
  </si>
  <si>
    <t>כנ"ל, אבל בחתך 95*1 ממ"ר.</t>
  </si>
  <si>
    <t>כנ"ל, אבל בחתך 35*1 ממ"ר.</t>
  </si>
  <si>
    <t>כנ"ל, אבל בחתך 25*1 ממ"ר.</t>
  </si>
  <si>
    <t>כנ"ל, אבל בחתך עד 16*1 ממ"ר.</t>
  </si>
  <si>
    <t>מוליך נחושת גלויה בחתך 95 ממ"ר, להארקה.</t>
  </si>
  <si>
    <t>מוליך נחושת גלויה בחתך 50 ממ"ר, להארקה.</t>
  </si>
  <si>
    <t>מוליך נחושת גלויה בחתך 35 ממ"ר, להארקה.</t>
  </si>
  <si>
    <t>מוליך נחושת גלויה בחתך עד 25 ממ"ר, להארקה.</t>
  </si>
  <si>
    <t>.מהדק קנדי לחיבור חוט הארקה מנחושת גלויה לתעלת כבלים</t>
  </si>
  <si>
    <t xml:space="preserve">מופות רייקם או אפוקסי עבור כבל בחתך 10*5 ממ"ר. </t>
  </si>
  <si>
    <t xml:space="preserve">מופות רייקם או אפוקסי עבור כבל בחתך עד 6*5 ממ"ר. </t>
  </si>
  <si>
    <t xml:space="preserve">סידור וחיבור מחדש ללוח החשמל של כבל חשמל קיים בחתך עד 10*5 ממ"ר. </t>
  </si>
  <si>
    <t>אטימת הפתחים למעבר הכבלים דרך קירות או דרך תקרות בחומר אטימה עמיד-אש בריכוז ובכמות הדרושים, כולל צביעה בסוג צבע  מתאים.</t>
  </si>
  <si>
    <t>הארקות</t>
  </si>
  <si>
    <t>כל העבודות המפורטות בתת-פרק זה כוללות אספקה, הובלה לאתר, התקנה, חיבור, בדיקה והפעלה.</t>
  </si>
  <si>
    <t>נקודת הארקה העשויה מוליך מגשר מנחושת, מבודד או גלוי, בחתך 25 ממ"ר ובאורך של עד 50 ס"מ, כולל נעלי כבל, שלות ויתר האבזרים הדרושים.</t>
  </si>
  <si>
    <t>.הארקת  כל התקרות האקוסטית של המטבח</t>
  </si>
  <si>
    <t>.הארקת  כל תעלות מיזוג האוויר</t>
  </si>
  <si>
    <t>תאורה ובתי תקע</t>
  </si>
  <si>
    <t>כל העבודות המפורטות בתת-פרק זה כוללות, אספקה, הובלה לאתר, התקנה, חיבור, חיווט, בדיקה והפעלה. כמו כן מחיר כל גוף תאורה כולל הגשת חישובי תאורה מותאמים לכל דגם של גוף תאורה שמוגש לאישור.</t>
  </si>
  <si>
    <t>ככלל נמדדות הנקודות מלוח החשמל או התקשורת ועד לגוף התאורה או עד לנקודת כוח או עד לנקודת תקשורת, כולל חיבור הכבל או החוטים בשני הקצוות.</t>
  </si>
  <si>
    <t>נקודת מאור כוללת בין היתר הצנרת או התעלות הדרושות, קופסאות הסתעפות ליד גופי התאורה, כמות מוליכים כנדרש, לרבות מוליך פאזה קבוע לגופי תאורת חירום וכו'.</t>
  </si>
  <si>
    <t>נקודת מאור מלוח החשמל בהתקנה גלויה ע"י צינור מרירון ו/או תעלה פלסטית, או בהתקנה סמויה, עם עד 4 מוליכי נחושת מבודדי PVC, בעלי צבעים תקניים ו/או בכבלי N2XY, בחתך עד 4x1.5 ממ"ר, מושחלים בצינור מריכף כבה-מאליו של 19 מ"מ קוטר, כולל צנרת מותקנת עה"ט ו/או תה"ט ו/או ביציקות ו/או בתקרות ו/או מתחת לריצוף, מפסק זרם למאור, יחיד או כפול , מחליף או מצליב וכל האבזרים והעבודות הדרושות.</t>
  </si>
  <si>
    <t>כנ"ל, אבל עם לחצן הדקלה.</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</si>
  <si>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16 אמפר ת"י, תוצרת "גביס" או שווה תכונות באישור המזמין, וכל האבזרים והעבודות הדרושות.</t>
  </si>
  <si>
    <t>כנ"ל, אבל עם בית תקע מוגן מים, בהתאם לסימון E1 בתוכניות.</t>
  </si>
  <si>
    <t>כנ"ל, אבל עם שני בתי תקע מוגני מים, בהתאם לסימון E2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</si>
  <si>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בית תקע 16 אמפר CEE עם מפסק וחיגור וכל האבזרים והעבודות הדרושות, בהתאם לסימון E4 בתוכניות.</t>
  </si>
  <si>
    <t>כנ"ל, אבל עם כבל בחתך 5x4 ממ"ר ובית תקע 25 אמפר.</t>
  </si>
  <si>
    <t>כנ"ל, אבל עם כבל בחתך 5x6 ממ"ר ובית תקע 32 אמפר.</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</si>
  <si>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קופסת בתי תקע, לא כולל הקופסה שנמדדת בנפרד, וכל האבזרים והעבודות הדרושות, בהתאם לסימון E5 בתוכניות.</t>
  </si>
  <si>
    <t xml:space="preserve">קופסת בתי תקע מוגנת מים IP55, כולל בית תקע תלת פאזי CEE 16A ושני בתי-תקע חד-פזיים 16A ת"י, מאמ"ת 3*16A מאמ"ת 1*16A, ממסר זרם דלף 30mA 4x40A וכניסות כבלים אטומות, בהתאם לסימון E5 בתוכניות. </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</si>
  <si>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עבור קופסה משולבת של בתי תקע, לא כולל הקופסה שנמדדת בנפרד, וכל האבזרים והעבודות הדרושות, בהתאם לסימון E6 בתוכניות.</t>
  </si>
  <si>
    <t>קופסה פלסטית משולבת הכוללת ארבע בתי תקע לחשמל 16 אמפר ת"י וארבע בתי תקע לתקשורת, בהתאם לסימון E6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</si>
  <si>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חיבור ישיר לציוד וכל האבזרים והעבודות הדרושות, בהתאם לסימון E7 או E13 בתוכניות.</t>
  </si>
  <si>
    <t>קופסה עם מנתק בעומס, מוגנת מים IP65, כולל מפסק תלת קוטבי של 25 אמפר וכניסות אטומות לכבלים, בהתאם לסימון E8 בתוכניות.</t>
  </si>
  <si>
    <t>כנ"ל, אבל עם מפסק 32 אמפר.</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</si>
  <si>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מוגן מים 16 אמפר ת"י ושני בתי תקע לתקשורת וכל האבזרים והעבודות הדרושות, בהתאם לסימון E14 בתוכניות.</t>
  </si>
  <si>
    <t>נקודת תקשורת מלוח התקשורת בהתקנה גלויה, כולל בין היתר כבל מסוג CAT 7, צנרת מותקנת עה"ט ו/או תה"ט ו/או ביציקות ו/או בתקרות ו/או מתחת לריצוף  ו/או תעלה פלסטית, בית תקע לתקשורת וכל האבזרים והעבודות הדרושות, בהתאם לסימון E15 בתוכניות.</t>
  </si>
  <si>
    <t>נקודה עבור לחצן חירום, כולל גם את לחצן הפסקת חרום.</t>
  </si>
  <si>
    <t>נקודת הכנה לטרמוסטט, כולל צינור 19 מ"מ וחוט משיכה.</t>
  </si>
  <si>
    <t>גוף תאורה לד בהספק 40W, בגוון אור 3000K, במידות 60x60 ס"מ, עם כיסוי למנעת נפילת שברים, להתקנה בתקרה מינרלית באישור המזמין.</t>
  </si>
  <si>
    <t>גוף תאורה לד בהספק 20W, בגוון אור 3000K, מלבני, להתקנה חיצונית על קיר, מוגן מים IP65.</t>
  </si>
  <si>
    <t>גוף תאורה לד בהספק 34W, בגוון אור 3000K, עגול, להתקנה בתקרה מינרלית או בתקרת פח או בתקרת גבס או על תקרת בטון.</t>
  </si>
  <si>
    <t>גוף תאורת חירום לד, 60 דקות, עם שלט "יציאה" בגוון לבן-ירוק, גובה הכתב 15 ס"מ ועובי האות לפחות 15 מ"מ.</t>
  </si>
  <si>
    <t>גוף תאורת חירום לד, 60 דקות, עם שלט "יציאה" וחץ לכיוון היציאה בגוון לבן-ירוק, גובה הכתב 15 ס"מ ועובי האות לפחות 15 מ"מ.</t>
  </si>
  <si>
    <t>גוף תאורת חירום לד, 60 דקות, שמעניק רמת הארה ממוצעת של 10 לוקס בנתיב המילוט אך לא פחות מ-1 לוקס בכל נקודה.</t>
  </si>
  <si>
    <t>פנל כבאים בכניסה למבנה, קומפלט, כולל בין היתר לחצן להפסקת המתח בלוח החשמל הראשי, פנל משנה  למערכת גילוי אש (שיסופק אל ידי אחרים), מיקרופון למערכת כריזת חירום (שיסופק אל ידי אחרים) וכל יתר הציוד והעבודות בהתאם לדרישות הרשויות.</t>
  </si>
  <si>
    <t>תקשורת</t>
  </si>
  <si>
    <t>הספקת והתקנת PPO  עבור 16 גידיםMulti Mode (SC) להתקנה בארוניות תקשורת  (בגודל U1) עם חיבור SC, כולל סימון וחיבור של כבל סיב אופטי. החיבור יתבצע על ידי איש מקצוע מיומן על ידי ביצוע ריתוכים והגשת דו"ח OTDR מסודר בתום ביצוע.</t>
  </si>
  <si>
    <t>עבודות שונות</t>
  </si>
  <si>
    <t>שעת עבודה הנמדדת ברג'י, לביצוע עבודות מיוחדות ע"י חשמלאי ראשי ו/או מנהל עבודה, כולל כלים וציוד עזר בהתאם לנדרש.</t>
  </si>
  <si>
    <t>כנ"ל, אבל לחשמלאי עוזר.</t>
  </si>
  <si>
    <t>כנ"ל, אבל לפועל מקצועי.</t>
  </si>
  <si>
    <t>בדיקת כל המתקן ע"י בודק מוסמך, בכל פעם שהבדיקה תידרש, עד לאישור המתקן וקבלת דוחות הבדיקות, כולל תשלום עבור הבדיקות, הטיפול והעזרה שיידרושו ע"י הבודק.</t>
  </si>
  <si>
    <t>בדיקה ולימוד לוח החשמל הקיים, סימון כל הכבלים שנשארים בשימוש, ניתוק כל הכבלים שמתחברים ללוח, פירוק הלוח, הוצאת הלוח והובלתו למקום שיקבע ע"י המזמין, ניקוי השטח מכל הציוד המיותר וכו'.</t>
  </si>
  <si>
    <t>תת פרק 8.1</t>
  </si>
  <si>
    <t>8.1.010</t>
  </si>
  <si>
    <t>8.1.020</t>
  </si>
  <si>
    <t>8.1.030</t>
  </si>
  <si>
    <t>8.1.040</t>
  </si>
  <si>
    <t>8.1.050</t>
  </si>
  <si>
    <t>8.1.060</t>
  </si>
  <si>
    <t>8.1.070</t>
  </si>
  <si>
    <t>8.1.080</t>
  </si>
  <si>
    <t>8.1.090</t>
  </si>
  <si>
    <t>8.1.100</t>
  </si>
  <si>
    <t>8.1.110</t>
  </si>
  <si>
    <t>8.1.120</t>
  </si>
  <si>
    <t>8.1.130</t>
  </si>
  <si>
    <t>8.1.140</t>
  </si>
  <si>
    <t>8.1.150</t>
  </si>
  <si>
    <t>8.1.160</t>
  </si>
  <si>
    <t>8.1.170</t>
  </si>
  <si>
    <t>8.1.180</t>
  </si>
  <si>
    <t>8.1.190</t>
  </si>
  <si>
    <t>8.1.200</t>
  </si>
  <si>
    <t>8.1.210</t>
  </si>
  <si>
    <t>8.1.220</t>
  </si>
  <si>
    <t>8.1.230</t>
  </si>
  <si>
    <t>8.1.240</t>
  </si>
  <si>
    <t>8.1.250</t>
  </si>
  <si>
    <t>8.1.260</t>
  </si>
  <si>
    <t>8.1.270</t>
  </si>
  <si>
    <t>8.1.280</t>
  </si>
  <si>
    <t>8.1.290</t>
  </si>
  <si>
    <t>8.1.300</t>
  </si>
  <si>
    <t>8.1.310</t>
  </si>
  <si>
    <t>8.1.320</t>
  </si>
  <si>
    <t>8.1.330</t>
  </si>
  <si>
    <t>8.1.340</t>
  </si>
  <si>
    <t>8.1.350</t>
  </si>
  <si>
    <t>תת פרק 8.2</t>
  </si>
  <si>
    <t>8.2.010</t>
  </si>
  <si>
    <t>8.2.020</t>
  </si>
  <si>
    <t>8.2.030</t>
  </si>
  <si>
    <t>תת פרק 8.3</t>
  </si>
  <si>
    <t>8.3.010</t>
  </si>
  <si>
    <t>8.3.020</t>
  </si>
  <si>
    <t>8.3.030</t>
  </si>
  <si>
    <t>8.3.040</t>
  </si>
  <si>
    <t>8.3.050</t>
  </si>
  <si>
    <t>8.3.060</t>
  </si>
  <si>
    <t>8.3.070</t>
  </si>
  <si>
    <t>תת פרק 8.4</t>
  </si>
  <si>
    <t>8.4.010</t>
  </si>
  <si>
    <t>8.4.020</t>
  </si>
  <si>
    <t>8.4.030</t>
  </si>
  <si>
    <t>8.4.040</t>
  </si>
  <si>
    <t>8.4.050</t>
  </si>
  <si>
    <t>8.4.060</t>
  </si>
  <si>
    <t>8.4.070</t>
  </si>
  <si>
    <t>8.4.080</t>
  </si>
  <si>
    <t>8.4.090</t>
  </si>
  <si>
    <t>8.4.100</t>
  </si>
  <si>
    <t>8.4.110</t>
  </si>
  <si>
    <t>8.4.120</t>
  </si>
  <si>
    <t>8.4.130</t>
  </si>
  <si>
    <t>8.4.140</t>
  </si>
  <si>
    <t>8.4.150</t>
  </si>
  <si>
    <t>8.4.160</t>
  </si>
  <si>
    <t>8.4.170</t>
  </si>
  <si>
    <t>8.4.180</t>
  </si>
  <si>
    <t>8.4.190</t>
  </si>
  <si>
    <t>8.4.200</t>
  </si>
  <si>
    <t>8.4.210</t>
  </si>
  <si>
    <t>8.4.220</t>
  </si>
  <si>
    <t>8.4.230</t>
  </si>
  <si>
    <t>תת פרק 8.5</t>
  </si>
  <si>
    <t>8.5.010</t>
  </si>
  <si>
    <t>8.5.020</t>
  </si>
  <si>
    <t>8.5.030</t>
  </si>
  <si>
    <t>8.5.040</t>
  </si>
  <si>
    <t>8.5.050</t>
  </si>
  <si>
    <t>8.5.060</t>
  </si>
  <si>
    <t>8.5.070</t>
  </si>
  <si>
    <t>8.5.080</t>
  </si>
  <si>
    <t>8.5.090</t>
  </si>
  <si>
    <t>8.5.100</t>
  </si>
  <si>
    <t>8.5.110</t>
  </si>
  <si>
    <t>8.5.120</t>
  </si>
  <si>
    <t>8.5.130</t>
  </si>
  <si>
    <t>8.5.140</t>
  </si>
  <si>
    <t>8.5.150</t>
  </si>
  <si>
    <t>8.5.160</t>
  </si>
  <si>
    <t>8.5.170</t>
  </si>
  <si>
    <t>8.5.180</t>
  </si>
  <si>
    <t>8.5.190</t>
  </si>
  <si>
    <t>8.5.200</t>
  </si>
  <si>
    <t>8.5.210</t>
  </si>
  <si>
    <t>8.5.220</t>
  </si>
  <si>
    <t>8.5.230</t>
  </si>
  <si>
    <t>8.5.240</t>
  </si>
  <si>
    <t>8.5.250</t>
  </si>
  <si>
    <t>תת פרק 8.6</t>
  </si>
  <si>
    <t>8.6.010</t>
  </si>
  <si>
    <t>8.6.020</t>
  </si>
  <si>
    <t>8.6.030</t>
  </si>
  <si>
    <t>8.6.040</t>
  </si>
  <si>
    <t>8.6.050</t>
  </si>
  <si>
    <t>תת פרק 8.7</t>
  </si>
  <si>
    <t>8.7.010</t>
  </si>
  <si>
    <t>8.7.020</t>
  </si>
  <si>
    <t>8.7.030</t>
  </si>
  <si>
    <t>8.7.040</t>
  </si>
  <si>
    <t>8.7.050</t>
  </si>
  <si>
    <t>8.7.060</t>
  </si>
  <si>
    <t>8.7.070</t>
  </si>
  <si>
    <t>8.7.080</t>
  </si>
  <si>
    <t>8.7.090</t>
  </si>
  <si>
    <t>8.7.100</t>
  </si>
  <si>
    <t>8.7.110</t>
  </si>
  <si>
    <t>8.7.120</t>
  </si>
  <si>
    <t>8.7.130</t>
  </si>
  <si>
    <t>8.7.140</t>
  </si>
  <si>
    <t>8.7.150</t>
  </si>
  <si>
    <t>8.7.160</t>
  </si>
  <si>
    <t>8.7.170</t>
  </si>
  <si>
    <t>8.7.180</t>
  </si>
  <si>
    <t>8.7.190</t>
  </si>
  <si>
    <t>8.7.200</t>
  </si>
  <si>
    <t>8.7.210</t>
  </si>
  <si>
    <t>8.7.220</t>
  </si>
  <si>
    <t>8.7.230</t>
  </si>
  <si>
    <t>8.7.240</t>
  </si>
  <si>
    <t>8.7.250</t>
  </si>
  <si>
    <t>8.7.260</t>
  </si>
  <si>
    <t>8.7.270</t>
  </si>
  <si>
    <t>8.7.280</t>
  </si>
  <si>
    <t>8.7.290</t>
  </si>
  <si>
    <t>תת פרק 8.8</t>
  </si>
  <si>
    <t>8.8.010</t>
  </si>
  <si>
    <t>8.8.020</t>
  </si>
  <si>
    <t>תת פרק 8.9</t>
  </si>
  <si>
    <t>8.9.010</t>
  </si>
  <si>
    <t>8.9.020</t>
  </si>
  <si>
    <t>8.9.030</t>
  </si>
  <si>
    <t>8.9.040</t>
  </si>
  <si>
    <t>8.9.050</t>
  </si>
  <si>
    <t xml:space="preserve">יח' </t>
  </si>
  <si>
    <t xml:space="preserve">עבודות  בטון </t>
  </si>
  <si>
    <t>בדיקה ולימוד מערכת המים הדלוחין והשפכים הקיימת במבנה ע"פ תכניות קיימות וע"פ המצב הקיים בפועל לצורך התאמה והשלמת התכנון ולצורך חיבור המערכת החדשה למערכת המים הקיימת במבנה, כולל סימון צנרת מים, שפכים או דלוחין לפירוק או מה שנשאר לשימוש וחיבור למערכת החדשה והגשת התכנית לאישור המתכנן.</t>
  </si>
  <si>
    <t>חיבור קוי מים קיימים במבנה למערכת החדשה בהתאם להנחיות המהנדס או המפקח בשטח.</t>
  </si>
  <si>
    <t>עבודות חידוש צבע חוץ ב- 3 שכבות לפחות בסופרקריל עד לקבלת כיסוי מלא וגוון אחיד. הסעיף כולל כל החומרים הנדרשים הכל על פי תכנית ומפרט ועל פי הנחיית המפקח בשטח לביצוע מושלם של סעיף זה.</t>
  </si>
  <si>
    <t xml:space="preserve">אספקה והתקנת עמדת כיבוי אש תקנית הכוללת ברז כיבוי אש בקוטר "2, גלגלון  "3/4 עם ברז פתיחה מהירה + 2 זרנוקים 15 מ'  מצינור גמיש באורך 15 מטר, על תוף מסתובב עם זרוע מסתובבת, מזנק "1, ברז ניתוק "1 , מזנק ½ 1 ,2 זרנוקים "2  מבד סינטטי עם חיבורי שטורץ, מטפה אבקה יבשה 6 ק"ג מותקן בתוך ארון כיבויי אש תקני מפוליאסטר משוריין במידות 30*90*120 סמ' עם ידית ונעילה הניתנת לפריצה.  כל זאת כמפורט וכמצויין במפרט ובתוכניות ועל פי הנחיית המפקח בשטח לביצוע מושלם של סעיף זה. </t>
  </si>
  <si>
    <t>מ"ק</t>
  </si>
  <si>
    <t xml:space="preserve">אספקה והתקנת מחלקי מים תקניים במערכת של צנרת תלת שכבתית בלחיצה מסוג מולטיגול,   תוצרת גולן למים קרים  + חמים + רכים + תתי-מחלקים לפי צורך בהתאם להנחיית המהנדס או המפקח. המחלקים יהיו עשויים פליז ויתאימו למי שתייה וכוללים מגופי ניתוק של כל ההזנות מהמחלק ואל המחלק. המחלקים יסופקו ויותקנו בארונות עשויים נירוסטה 316L כולל דלתות נירוסטה, סגר  וצירים סמויים. ההתקנה במקומות המסומנים בתוכנית או לפי הנחיית המפקח.  </t>
  </si>
  <si>
    <t xml:space="preserve">התקנת בלבד של תעלות רצפה עם רשת דריכה ומסגרת מנירוסטה 316L בעובי ומידות על פי הפרטים ברשימה ובתכניות (אספקה בפרק מסגרות 06), עבור תעלות עם כניסות בקוטר "2 לפי השרטוט כדי לאפשר חיבור צינור ניקוז כיורים, מקררים, מזגנים וכדו' שכולם מנוקזים לתעלות רצפה. הסעיף כולל הרכבת מחסומי ריצפה "8/"4 קומפלט עם מאריך וסלי סינון עם ידית מנירוסטה 316L לפי הפרט הטיפוסי, מורכבות בתעלות רצפה לפי הפרט בתוכנית. העבודה כוללת איטום מסביב המחסום, כולל תמיכות וחיבור לתעלות ולרצפה. מורכב בתוך התעלה וברצפה חיבורי "4 למאסף.  </t>
  </si>
  <si>
    <t>אספקה והתקנת הגנה על פינה בקיר גבוה מנירוסטה 316L באורך 6 ס"מ עומק 6 ס"מ וגובה 280 ס"מ  לפי פרט B4   בתכנית קבועים במבנה מס' 12-1904283 ובחוברת קבועים בנספחים</t>
  </si>
  <si>
    <t>אספקה והתקנת הגנה על קיר מנירוסטה 316L באורך 14 ס"מ עומק 6 ס"מ וגובה 280 ס"מ  לפי פרט B5  בתכנית קבועים במבנה מס' 12-1904283 ובחוברת קבועים בנספחים</t>
  </si>
  <si>
    <t>אספקה והתקנת הגנה על קיר מנירוסטה 316L באורך 24 ס"מ עומק 6 ס"מ וגובה 280 ס"מ  לפי פרט B6  בתכנית קבועים במבנה מס' 12-1904283 ובחוברת קבועים בנספחים</t>
  </si>
  <si>
    <t>אספקה והתקנת חיפוי מנירוסטה 316L לקיר קו בישול  באורך 90 ס"מ עומק 1 ס"מ וגובה 125 ס"מ  לפי פרט B7  בתכנית קבועים במבנה מס' 12-1904283 ובחוברת קבועים בנספחים</t>
  </si>
  <si>
    <t>אספקה והתקנת חיפוי מנירוסטה 316L לקיר קו בישול  באורך 100 ס"מ עומק 1 ס"מ וגובה 125 ס"מ  לפי פרט B8  בתכנית קבועים במבנה מס' 12-1904283 ובחוברת קבועים בנספחים</t>
  </si>
  <si>
    <t>אספקה והתקנת חיפוי מנירוסטה 316L לקיר קו בישול  באורך 189 ס"מ עומק 1 ס"מ וגובה 125 ס"מ  לפי פרט B9  בתכנית קבועים במבנה מס' 12-1904283 ובחוברת קבועים בנספחים</t>
  </si>
  <si>
    <t>אספקה והתקנת חיפוי מנירוסטה 316L לקיר קו בישול  באורך 608 ס"מ עומק 1 ס"מ וגובה 125 ס"מ  לפי פרט B10  בתכנית קבועים במבנה מס' 12-1904283 ובחוברת קבועים בנספחים</t>
  </si>
  <si>
    <r>
      <rPr>
        <b/>
        <sz val="12"/>
        <color theme="1"/>
        <rFont val="Arial"/>
        <family val="2"/>
        <charset val="177"/>
        <scheme val="minor"/>
      </rPr>
      <t>אספקה בלבד</t>
    </r>
    <r>
      <rPr>
        <sz val="12"/>
        <color theme="1"/>
        <rFont val="Arial"/>
        <family val="2"/>
        <charset val="177"/>
        <scheme val="minor"/>
      </rPr>
      <t xml:space="preserve"> של תעלת ניקוז 30\60 עם סבכה מלאה וסל סינון מנירוסטה 316L באורך 60 ס"מ עומק 30 ס"מ וגובה 12 ס"מ  לפי פרט B16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</si>
  <si>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30/30 עם סבכת רשת וסל סינון מנירוסטה 316L באורך 30 ס"מ עומק 30 ס"מ וגובה 12 ס"מ  לפי פרט B15  בתכנית קבועים במבנה מס' 12-1904283 ובחוברת קבועים בנספחים (סעיף התקנה בפרק אנסטלציה 07).</t>
    </r>
  </si>
  <si>
    <t>אספקה והתקנת מעקה + מאחז יד נירוסטה 316L כדוגמת הקיים פריט מ-8  בתכנית מסגרות</t>
  </si>
  <si>
    <r>
      <rPr>
        <b/>
        <sz val="12"/>
        <color theme="1"/>
        <rFont val="Arial"/>
        <family val="2"/>
        <charset val="177"/>
        <scheme val="minor"/>
      </rPr>
      <t xml:space="preserve">אספקה בלבד </t>
    </r>
    <r>
      <rPr>
        <sz val="12"/>
        <color theme="1"/>
        <rFont val="Arial"/>
        <family val="2"/>
        <charset val="177"/>
        <scheme val="minor"/>
      </rPr>
      <t xml:space="preserve">של תעלת ניקוז עם סבכה וסל סינון מנירוסטה 316L באורך 100 ס"מ עומק 30 ס"מ וגובה 12 ס"מ  לפי פרט B21  בתכנית קבועים במבנה מס' 12-1904283 ובחוברת קבועים בנספחים (סעיף התקנה בפרק אנסטלציה 07). </t>
    </r>
  </si>
  <si>
    <r>
      <rPr>
        <b/>
        <sz val="12"/>
        <color theme="1"/>
        <rFont val="Arial"/>
        <family val="2"/>
        <charset val="177"/>
        <scheme val="minor"/>
      </rPr>
      <t xml:space="preserve">אספקה בלבד </t>
    </r>
    <r>
      <rPr>
        <sz val="12"/>
        <color theme="1"/>
        <rFont val="Arial"/>
        <family val="2"/>
        <charset val="177"/>
        <scheme val="minor"/>
      </rPr>
      <t>של תעלת ניקוז עם סבכה וסל סינון מנירוסטה 316L באורך 90 ס"מ עומק 60 ס"מ וגובה 12 ס"מ  לפי פרט B20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</si>
  <si>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160 ס"מ עומק 90 ס"מ וגובה 12 ס"מ  לפי פרט B19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</si>
  <si>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בצורת T וסל סינון עם סבכה חלקית מנירוסטה 316L באורך 150 ס"מ עומק 90 ס"מ וגובה 12 ס"מ  לפי פרט B18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</si>
  <si>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120 ס"מ עומק 90 ס"מ וגובה 12 ס"מ  לפי פרט B17  בתכנית קבועים במבנה מס' 12-1904283 ובחוברת קבועים בנספחים (סעיף התקנה בפרק אנסטלציה 07).</t>
    </r>
  </si>
  <si>
    <t>סה"כ עבודות בטון</t>
  </si>
  <si>
    <t xml:space="preserve">עבודות להרכבת חיפוי קירות המטבח מאריחי קרמיקה 20X20  גוון לבן שלג עם גלזורה, לבחירת המזמין, כולל אריחים בגוון על פי פרט פריסה בתכנית קירות, מחיר יסוד 60 ₪/מ"ר. עד לגובה הנמכת תקרה , לפחות 2.5 מטר, כולל הדבקה בדבק טיפוס C2 S2 מסוג סיקה סרם 235 פלקס לאיטום והדבקה על טייח מיושר, פוגות בעובי 5 מ"מ עם מילוי רובה אפוקסית מסוג סיקה סרם STARGROUT , כולל פרופיל סיום קצה קרמיקה דגם " שלוטר" או ש"ע, כולל פינות הגנה מפח נירוסטה בעובי 0.8 מ"מ לכל הגובה. הסעיף כולל את כל החומרים הנדרשים לביצוע מושלם, הכל על פי תכנית ומפרט ופרטים מנחים בחוברת בנספחים ועל פי הנחיית המפקח בשטח לביצוע מושלם </t>
  </si>
  <si>
    <t xml:space="preserve">כנ"ל עבור חיבור נקודות ניקוז "2 לפי התוכנית מהאביזרים ומהמזגנים עד למחסומי רצפה כולל אספקה והתקנת צינורות "2 במילוי הרצפה או בקירות  (סה"כ מוערך כ 35 נקודות ) </t>
  </si>
  <si>
    <t>כנ"ל עבור חיבור נקודות ניקוז "2 לפי התוכנית מאביזרים, מזגנים, חדרי קירור וכד' עד לצינורות מאספים מחוץ למבנה בקוטר "4 או "6 לשוחה קרובה הסעיף כולל אספקה והתקנת צינורות "2  "3 "4 או "6 בחפירה , חפירה, הידוק, פריסה, חיבור, אביזרים, אטמים פקקים וכיוב', כיסוי בחול עד 10 ס"מ מעל הצינור, סרט סימון וכיסוי בחומר מקומי מנופה, החזרת המצב לקדמותו, כולל כל הדרוש לביצוע מושלם של הסעיף (סה"כ מוערך כ 10 נקודות).</t>
  </si>
  <si>
    <t xml:space="preserve">כנ"ל עבור חיבור קוי ביוב מאספים "6 לשוחת ביוב קיימת. </t>
  </si>
  <si>
    <t>חיבור קוי ביוב מאספים "4 לשוחת ביוב קיימת. בהתאם להנחיות המהנדס או המפקח בשטח, הסעיף כולל אספקה והתקנת צינורות "4 בחפירה , חפירה, הידוק, פריסה, חיבור, אביזרים, אטמים פקקים וכיוב', כיסוי בחול עד 10 ס"מ מעל הצינור, סרט סימון וכיסוי בחומר מקומי מנופה, החזרת המצב לקדמותו, תיקון בנציקים בשוחה, אטימה, חומר ממית וכל הנדרש כל זאת כמפורט וכמצויין במפרט ובתוכניות ועל פי הנחיית המפקח בשטח לביצוע מושלם של סעיף זה.</t>
  </si>
  <si>
    <t xml:space="preserve">אספקה והתקנה של נקודות מים, 29 נקודות למים קרים + 20 למים חמים + 6 למים רכים. סעיף זה כולל את החלק היחסי של הצנרת הראשית אל המחלק והצנרת המשנית מהמחלק עד לנקודת מים צנרת משנית מהמחלק אל הנקודה תיעשה מצנרת תלת שכבתית בלחיצה מסוג מולטיגול בקטרים ודרג בהתאם לתכנון ומתאים ללחץ במתחם. ההתקנה תעשה ע"י מתקין מוסמך מולטיגול בהתאם להנחיות יצרן הצנרת, תוך כדי שימוש בכלים וספחים מתאימים לצנרת של אותו יצרן. צנרת מים חמים תהיה עם בידוד טרמי בהתאם. הסעיף כולל מעבר קירות, עטיפת בטון בעובי 10 ס"מ לכל אורך צנרת מים כולל כל הדרוש והכל על פי תכנית ומפרט ועל פי הנחיית המפקח בשטח לביצוע מושלם של סעיף זה.  </t>
  </si>
  <si>
    <t xml:space="preserve">עבודות חידוש מחיצות גבס עמיד אש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</si>
  <si>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מחיצות גבס ירוק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</si>
  <si>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ובניית תקרות מונמכות מלוחות גבס עמיד אש קיימות המורכבים על גבי פרופילי פלדה מגולבנים במרחקים שווים של 40 ס"מ, לרבות כל אמצעי העזר לחבור הלוחות לתקרה וכולל עיבוד סביב גופי תאורה ואלמנטים אחרים המשולבים בתקרה. הסעיף כולל את כל החומרים הנדרשים לביצוע מושלם, הכל על פי תכנית ומפרט ועל פי הנחיית המפקח בשטח לביצוע מושלם </t>
  </si>
  <si>
    <t xml:space="preserve">עבודות פירוק והריסת קירות בנויים ומטויחים בעוביים שונים, מחיצות קלות, מחיצות גבס וכד', רצפות (כולל מילוי), תקרות אקוסטיות ותקרות מגשים כולל אביזרי המתכת, תעלות, מערכות חשמל ואנסטלציה, סניטריה, פירוק וקילוף חיפויים, עד לחשיפת קירות / תקרות הבטון. כולל פירוק מערכות קיימות לשימוש חוזר על פי הנחיית המפקח, כולל חציבות שונות ברצפה בקירות ובתקרה לצורך העברת תשתיות, כולל פריצת פתחים לדלתות וחלונות וכד'  (חציבת פתחים למיזוג אוויר וחציבת תעלות ניקוז ועיבודם כנדרש בסעיף נפרד), כולל קידוח פתחים עוברים להעברת תשתיות בתקרה קירות ורצפות לצורך העברת תשתיות ואיטומם כולל מקל סבא בתקרות וכו' . הכל על פי תכנית ומפרט ועל פי הנחיית המפקח בשטח לביצוע מושלם, כולל סילוק ופינוי פסולת לאתר שפך מורשה. </t>
  </si>
  <si>
    <t>פתיחת מדרכה קיימת ברוחב הדרוש לצורך הנחת צינורות כולל חפירה/חציבה ומילוי התעלה, תיקון הכביש/המדרכה והחזרת המצב לקדמותו.</t>
  </si>
  <si>
    <t>8.9.060</t>
  </si>
  <si>
    <t xml:space="preserve">עבודות שונות </t>
  </si>
  <si>
    <t>יציקת מגן מבטון ב- 30 לתעלות מיזוג אוויר על הגג. הקירות בעובי 15 ס"מ וגגון בעובי 10 ס"מ מבטון כולל ברזל זיון וקוצים כימיים לעיגון כדוגמת פרט 5 בתכנית 12-190-4303 ו 12-190-4309 כולל הכנת השטח, עיבוד אף מים, וכל הדרוש על פי תכנית ומפרט ועל פי הנחיית המפקח בשטח לביצוע מושלם של סעיף זה.</t>
  </si>
  <si>
    <t>יציקת בסיסי בטון ב-30  בגבהים שונים עבור ציוד שונה כגון יחידות מיזוג אוויר, מפוחים וכד' לרבות הכנת השטח, ברזל זיון חיבור לאיטום וכל הדרוש לביצוע מושלם על פי תכנית ומפרט ועל פי הנחיית המפקח בשטח.</t>
  </si>
  <si>
    <t>פס הארקה מברזל מגולוון, במידות 4*40 מ"מ, מותקן באדמה ו/או במבנה, כולל חיבור בין הפסים וכן צביעת הפסים לאחר חיבורם בצבע מונע קורוזיה.</t>
  </si>
  <si>
    <t>8.5.260</t>
  </si>
  <si>
    <t>אספקה והתקנת משקוף מנירוסטה 316L לדלת מטבח באורך 100 ס"מ עומק 14 ס"מ וגובה 220 ס"מ  לפי פרט B11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</si>
  <si>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16 ס"מ וגובה 220 ס"מ  לפי פרט B12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</si>
  <si>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30 ס"מ וגובה 220 ס"מ  לפי פרט B13  בתכנית קבועים במבנה מס' 12-1904283 ובחוברת קבועים בנספחים הסעיף כולל ביטון המשקוף וכל הנדרש לביצוע מושלם</t>
  </si>
  <si>
    <t>אספקה והתקנת משקוף מנירוסטה 316L לדלת מטבח באורך 120 ס"מ עומק 14 ס"מ וגובה 220 ס"מ  לפי פרט B14  בתכנית קבועים במבנה מס' 12-1904283 ובחוברת קבועים בנספחים הסעיף כולל ביטון המשקוף וכל הנדרש לביצוע מושלם</t>
  </si>
  <si>
    <t>החלפת דלת כניסה לחדר אוכל בגודל 200/250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</si>
  <si>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החלפת דלת כניסה לחדר אוכל בגודל 193/250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</si>
  <si>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עבודות לאיטום רצפות המטבח עד גובה 50ס"מ מעל הרצפה במריחה ביטומנית מסוג סיקה איגולפלקס 301 ב-2 שכבות, ציפוי בכמות כוללת 6 ק"ג/מ"ר לקבלת ציפוי בעובי 3 מ"מ, כולל הכנת פני הבטון לפני האיטום לפי סעיף 05062 במפרט הכללי, כולל שכבת יסוד פריימר לפי המלצת יצרן חומר האיטום. 
הסעיף כולל ביצוע ועיבוד חגורות בטון במשקופי דלתות, רולקות והגבהות בטון סביב פתחי צנרת, תעלות ניקוז ואיטומם, כולל פריסת בד גיאוטכני בלתי ארוג במשקל 400 גר'/מ"ר מעל שכבת האיטום להגנה על שכבת האיטום</t>
  </si>
  <si>
    <t>בדיקות לחץ במערכת אספקת מים ובמערכת שפכים על פי הנדרש במפרט. בדיקת הצפה וגילוי פליטות ותיקונים. במיוחד בדיקה של המערכת עד לכניסה למפריד שומן. מסירת סקיצות לאחר ביצוע ומסירת מסמכי אחריות של האביזרים על שם היזם. כולל כל הנדרש לביצוע מושלם.</t>
  </si>
  <si>
    <t xml:space="preserve">כל סעיף כולל את כל התיקונים הנדרשים לאחר עבודות כל קבלני המשנה כולל קבלן חשמל, תקשורת, אינסטלציה, מיזוג אוויר, מנדפים, דלתות, חיפוי , אלומיניום וכד' </t>
  </si>
  <si>
    <t>התקשרות עם ספק גז, אספקה והתקנת מערכת גז כמפורט בתכנית גז ע"פ התקנות כולל מגופי בטיחות וחיבור מהיר, כולל בדיקה ואישור מתקן גז ממכון התקנים וכל הנדרש לביצוע מושלם של סעיף זה.</t>
  </si>
  <si>
    <t>סה"כ עבודות שונות</t>
  </si>
  <si>
    <t xml:space="preserve">סה"כ עבודות שונות </t>
  </si>
  <si>
    <t>יציקת רצפת בטון ב- 30 עבור בסיס ליחידת מיזוג במידות 5X3 מטר ובעובי 20 ס"מ לפחות על גבי מצע חצץ קיים כולל הכנת השטח, ברזל זיון וכל הנדרש, על פי תכנית ומפרט ועל פי הנחיית המפקח בשטח לביצוע מושלם של סעיף זה.</t>
  </si>
  <si>
    <t>מספר הליך :  21002800</t>
  </si>
  <si>
    <t>כל גופי התאורה בכל המטבח יהיו מוגנים בדרגה IP65 לפחות. כל הברגים יהיו ברגי נירוסטה</t>
  </si>
  <si>
    <t>כל גופי התאורה יצויידו באמצעי מגן (כיסוי תחתון) למניעת נפילת שברי זכוכית למזון מתחתם</t>
  </si>
  <si>
    <t>חיבור חשמל זמני לשאר חלקי במבנה שנשארים פעילים במהלך השיפוץ, חדרי קירור ומקררים, חדר אוכל, מיזוג אוויר, מלתחות, שירותים וכד'. הסעיף כולל אספקת חשמל זמנית לביצוע העבודה כולל בדיקת בודק חשמל.</t>
  </si>
  <si>
    <t>החלפת דלת כניסה למטבח קיימת בחזית מזרחית בדלת בהלה דו כנפית במידות 120/220 (אפשרות לשילוב כנף קצרה באורך 30 ס"מ וכנף רגילה 90 ס"מ), פתיחה החוצה, משקופים וכנף מפח פלדה בעובי 2 מ"מ מגולוון וצבוע בתנור גוון לבחירת המזמין, כולל כל האביזרים, משקופים, מכלולים, פרזול,  מחזיר שמן תוצרת DORMA  כולל גומיות איטום בהיקף המשקוף לרוח ומים  כל החיבורים נסתרים. הסעיף כולל ביטון המשקוף וכל נדרש לביצוע מושלם, הכל על פי תכנית ומפרט ועל פי הנחיית המפקח בשטח לביצוע מושלם.</t>
  </si>
  <si>
    <t>2.7.081</t>
  </si>
  <si>
    <t>נקודת כוח חד פאזי מלוח החשמל בהתקנה גלויה, כולל בין היתר כבל N2XY בחתך 3x2.5, צנרת מותקנת  בתעלה פלסטית, בית תקע 16 אמפר ת"י מיגן מים על הגג עבור מצת של מחמם מים בגז, וכל האבזרים והעבודות הדרושות.</t>
  </si>
  <si>
    <t>פרק 60</t>
  </si>
  <si>
    <t>פרק 56</t>
  </si>
  <si>
    <t xml:space="preserve">עבודות לתיקון וחידוש איטום גגות במבנה הקיים כולל תיקון שיפועים, שכבת קישור ביטומנית ושתי שכבות יריעות ביטומניות משוכללות בעובי 5 מ"מ, מסוג SBSשכבה עליונה עם אגרגט לבן כולל צביעה בצבע כסף, כולל יציקת רולקות בטון משולשות 6/6 ס"מ, איטום רולקות ע"י יריעות חיזוק ושתי שכבות יריעות ביטומניות, כולל סרגל אלומיניום היקפי להידוק יריעות איטום בהיקף הגג כולל סתימה במסטיק פוליאוריתני. כולל בדיקה בהצפה של 72 שעות וכל הנדרש, הכל על פי תכנית ומפרט לביצוע מושלם מושלם של סעיף זה כולל אחריות ל- 5 שנים על איטום הגג. </t>
  </si>
  <si>
    <t>אספקה והתקנת צנרת HDPE מסוג גבריט כולל חיבור באמצעות ריתוך צינורות מאספים בקוטר "6 ו-  "4 עם נקודות ניקוז במרחק של כמטר מהתעלה. כולל חיבור לצינורות אוויר קיים ותוספת צינורות אוויר לפי תכנית, כולל קטעי התפשטות, כולל מופות "4 ל "6 , קופסאות ביקורת וכדומה, כולל חיזוקי נירוסטה הכל לפי תכניות ומפרט. כולל חיבור מובילים ראשיים של שפכים שומניים לשוחה מאספת קיימת שמובילה למפריד שומנים . כל המובילים בתעלה לפי הגובה ושפוע נדרש. הסעיף כולל ריתוכים תקניים במכונת ריתוך תקנית, כולל מעבר קירות, עטיפת בטון בעובי 10 ס"מ על כל צנרת הדלוחין והשפכים וכל הדרוש, הכל על פי תכנית ומפרט ועל פי הנחיית המפקח בשטח לביצוע מושלם של סעיף זה.</t>
  </si>
  <si>
    <t>מפריד שומנים מפוליאטילן בנפח 2000 ליטר כניסה/יציאה 4" או 6". תת קרקעיים, לרבות כל האביזרים, המכסים, עבודות העפר, התקנה על גבי מצע מהודק , עיגון המפריד, מילוי חול והידוק .</t>
  </si>
  <si>
    <t xml:space="preserve">ניסור פתחים בקירות במסור יהלום בקירות בטון מזויין  בעובי עד 30 ס"מ </t>
  </si>
  <si>
    <t xml:space="preserve">ניסור פתחים בתקרה במסור יהלום בתקרות בטון מזויין בעובי עד 40 ס"מ </t>
  </si>
  <si>
    <r>
      <t>החלפת כנף הזזה  קיימת בגודל  180/250 בחלון וטרינה בכניסה נגישה מהמרפסת לחדר אוכל, בדלת בהלה, פתיחה החוצה, כדוגמת הקיימת כולל זכוכית מחוסמת 8 מ"מ כד</t>
    </r>
    <r>
      <rPr>
        <sz val="12"/>
        <rFont val="Arial"/>
        <family val="2"/>
        <scheme val="minor"/>
      </rPr>
      <t>וגמת הקיים, כולל התקנת משקוף מחוזק בפרופיל פלדה וכולל חיתוך מסילה קיימת. כולל אל סורג</t>
    </r>
    <r>
      <rPr>
        <sz val="12"/>
        <rFont val="Arial"/>
        <family val="2"/>
        <charset val="177"/>
        <scheme val="minor"/>
      </rPr>
      <t>, כולל כל האביזרים, משקופים, מכלולים, פרזול,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r>
  </si>
  <si>
    <t>ביצוע ציפוי פוליאוריטן צמנט ברצפת המטבח כולל רולקה מבטון 7/7 ס"מ וציפוי הרולקה. עובי הציפוי (במבנה מלא) יהיה כ- 6  מ"מ. הציפוי יבוצע בהתאם למפורט במפרט המיוחד העבודה תבוצע בהתאם לדרישות וההנחיות המפרט המיוחד פרק 05.13. גוון לבחירת המפקח.</t>
  </si>
  <si>
    <t>קומפ</t>
  </si>
  <si>
    <t>פרק 40</t>
  </si>
  <si>
    <t>פיתוח נופי</t>
  </si>
  <si>
    <t>סה"כ פיתוח נופי</t>
  </si>
  <si>
    <t>ריצוף באבנים משתלבות בעובי 6 ס"מ מלבניות בגודל  10*20 לרבות שכבת חול בעובי 5 ס"מ בגוון אדום</t>
  </si>
  <si>
    <t>אבן גן במידות 10/20/100 לרבות יסוד ומשענת בטון  גוון אפור</t>
  </si>
  <si>
    <t>מצע א בהידוק מבוקר 98% AASHTO כולל חפירה והידוק השתית</t>
  </si>
  <si>
    <t>יציקת רצפת בטון ב- 30 מייקו יצוקה על מצע בעובי כ 15 ס"מ, כולל זיון הרצפה 2#Q8@20/20, החלקה הרצפה ושיפויים בהתאם לניקוזים הנדרשים לרמה שהרצפה מוכנה לביצוע ציפוי אפוקסי.</t>
  </si>
  <si>
    <t>יציקת רצפת בטון 300X300 ס"מ בעובי 20 ס"מ ב-30, העבודה כוללת ברזל זיון 2#Q8@20/20, 2, חפירה לעומק 40 ס"מ, הידוק שתית, 2 שכבות מצע א מהודק 98% AASHTO כולל קוצים באורך 40 ס"מ כול 20 ס"מ עם אפוקסי</t>
  </si>
  <si>
    <t>סה"כ ציוד מטבח</t>
  </si>
  <si>
    <t>פרק 99</t>
  </si>
  <si>
    <t>סה"כ רכש והתקנת ציוד מטבח</t>
  </si>
  <si>
    <t>יח</t>
  </si>
  <si>
    <t>כוננית עומק 48 ס"מ לאחסון רטוב בגובה 180 ס"מ אורך כולל 275 ס"מ, בהתאם לאפיון  בתכנית 12-190-4284 ובמסמכי החוזה</t>
  </si>
  <si>
    <t>מדפי קיר קונזולים כפולים עשויים מזרועות פלסטיק משוריין עם פרופיל נירוסטה, אורך כולל 1775 ס"מ.  בהתאם לאפיון  בתכנית 12-190-4284 ובמסמכי החוזה</t>
  </si>
  <si>
    <t>פגוש הגנה PVC גמיש , אורך כולל 1920 ס"מ</t>
  </si>
  <si>
    <r>
      <rPr>
        <b/>
        <sz val="12"/>
        <rFont val="Arial"/>
        <family val="2"/>
        <scheme val="minor"/>
      </rPr>
      <t>סעיף אופציה:</t>
    </r>
    <r>
      <rPr>
        <sz val="12"/>
        <rFont val="Arial"/>
        <family val="2"/>
        <scheme val="minor"/>
      </rPr>
      <t xml:space="preserve"> התקנה בלבד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בין 1-8 בר . הסעיף כולל לוח חשמל, חיווט חשמלי, בסיסי בטון וארון פלב"מ 316L להתקנה צמוד לקיר חיצוני.</t>
    </r>
  </si>
  <si>
    <t>אספקה והתקנה כיור סניטרי, הפעלת "ברך"+ברז לפי פרט N7 תכנית 12-190-4286 ומסמכי החוזה</t>
  </si>
  <si>
    <t>משטח עליון אחיד עשוי פלב"מ בעובי של  1.5מ''מ לפחות, מחוזק לנשיאת  100ק"ג למטר\אורך
.מוקף אף מים ומשופע לכיור
עם הגבהה אחורית וצדדית או היקפית )בהתאם לתוכנית( בגובה  20ס"מ עם זוית של  45מעלות
.נושקת לקיר, ועם פינה מעוגלת בהתחברות ההגבהה אל המשטח
– כיור עגול בקוטר  30ובעומק  25ס”מ, כולל סל סינון מובנה. ניקוז סיפון  "2  מחובר לקיר/רצפה לפי תכניות אינסטלציה. בהתאם לפרט N11 תכנית 12-190-4286 ומסמכי החוזה.</t>
  </si>
  <si>
    <t>משטח עליון אחיד עשוי פלב"מ בעובי של  1.5מ''מ לפחות, מחוזק לנשיאת  100ק"ג למטר\אורך
.מוקף אף מים ומשופע לכיור
הגבהה אחורית וצדדית או היקפית )בהתאם לתוכנית( בגובה  20ס''מ עם זווית של  45מעלות
.נושקת לקיר
כיור  55/50בעומק  25ס''מ, עשוי בשלמות מפלב"מ, עם פינות מעוגלות ברדיוס של  2.5ס"מ, כולל
.סל סינון מובנה. ניקוז סיפון  "2מחובר לקיר/רצפה – בהתאם לפרטים N9, N10 ו- N12 תכנית 12-190-4286 ומסמכי החוזה</t>
  </si>
  <si>
    <t>מתקן השרייה לתבניות וסירים פרט N13 תכנית 12-190-4286 ומסמכי החוזה</t>
  </si>
  <si>
    <t>שולחן לשטיפת תבניות עשוי בשלמותו מפלב"מ  304בעובי של  1.5ס"מ לפחות. משטח עליון עם אף מים עם שיפוע לכיור
בשיעור של % 3עם מגן התזה בגובה  30ס"מ סביב החלק הנושק לקיר, עם כיור  80/50בעומק 50
ס"מ עם פינות פנימיות מעוגלות ברדיוס של  2.5ס"מ עם ברז ריקון כדורי " 2וידית פתיחה / סגירה
.ארוכה ומחוזקת במתלה לכיור, עם צינור ריקון " 2קטום בקצהו בהתאמה לכניסה לתעלת ריצפה
.כולל סינר נירוסטה בצדי השולחן, להסתרה בגובה העולה על מידת עומק הכיור לפי פרט N19 בהתאם למסמכי החוזה.</t>
  </si>
  <si>
    <t>שולחן עם כיור עשוי בשלמות מפלב"מ –  304בעובי של  1.5מ''מ לפחות, מחוזק לנשיאת  100ק"ג
.למטר\אורך
.מוקף אף-מים ומשופע לכיור. הגבהה אחורית בגובה  20ס''מ עם זווית של  45מעלות נושקת לקיר
.כיור  50/55עומק  25ס"מ עם פינות פנימיות מעוגלות ברדיוס של  2.5ס"מ
.סל סינון מובנה וניקוז  "2עם סיפון מחובר לקיר/רצפה – בהתאם לתוכניות אינסטלציה
.כולל מדף תחתון וסינר הסתרה היקפי
.כולל רגליים בקוטר  "1-1/2עם רגלית מתכווננת מנירוסטה ורוזטה מעוגנת לרצפה. פרטים N22-24 בתכנית 12-190-4286 ומסמכי החוזה.</t>
  </si>
  <si>
    <t>שולחן עם  2כיורים עשוי בשלמות מפלב"מ  304בעובי של  1.5מ"מ לפחות, מחוזק לנשיאת 100
ק"ג למטר\אורך. מוקף אף-מים ומשופע לכיור . עם הגבהה אחורית  30ס"מ עם זוית של  45מעלות
נושקת לקיר, ועם פינה מעוגלת בהתחברות ההגבהה אל המשטח. יש לבצע הגבהה צדדית או
.היקפית במקרה הצורך )בהתאם לתוכנית(
כיורים  50/55עומק  25ס"מ עם פינות פנימיות מעוגלות ברדיוס של  2.5ס"מ, עם ברז ריקון כדורי 2
וידית פתיחה / סגירה ארוכה ומחוזקת במתלה לכל כיור, עם צינור ריקון " 2קטום בקצהו "2
.בהתאמה לכניסה לתעלת ריצפה
.כולל סינר נירוסטה להסתרה בגובה העולה על מידת עומק הכיור
.כולל רגליים בקוטר  "1-1/2עם רגלית מתכווננת מנירוסטה ורוזטה מעוגנת לרצפה</t>
  </si>
  <si>
    <t>עגלת אשפה על גלגלים, עשויה כולה פלב"מ  , 304מחוזקת לנשיאת  150ק"ג
.גלגלים מסתובבים על צירם ו- 2גלגלים קבועים •2
.קוטר הגלגלים  "4לפחות•
.מיכל אשפה שחור, בתכולה של  76ליטר כולל מכסה
.עשוי בשלמותו מחומר פלסטי קשיח העמיד בפני חומצות, רחיץ בדטרגנטים</t>
  </si>
  <si>
    <t>שולחן עבודה עם מדף תחתון, עשוי בשלמות מפלב"מ –  304בעובי של  1.5מ''מ לפחות, מחוזק
.לנשיאת  100ק"ג למטר\אורך
עם הגבהה אחורית וצדדית או היקפית )בהתאם לתוכנית( בגובה  20ס"מ עם זוית של  45מעלות
.נושקת לקיר, ועם פינה מעוגלת בהתחברות ההגבהה אל המשטח
.רגליים עשויות מנירוסטה עם רגלית מפלסטיק מתכווננת</t>
  </si>
  <si>
    <t>שולחן עבודה נייד משטח עליון אחיד עשוי פלב"מ בעובי של  1.5מ"מ לפחות, מחוזק לנשיאת  100ק"ג למטר\אורך
.רגליים מרובעות  4/4ס"מ, מחוזקות בחלקן התחתון
.שני הקדמיים עם מעצור , ,Heavy-Dutyגלגלים משוגעים "4 5
.מדף תחתון מחוזק לנשיאת  8</t>
  </si>
  <si>
    <t>רכש, אספקה והתקנת ציוד מטבח</t>
  </si>
  <si>
    <t>אספקה והתקנת דלת מטבח דו כנפית דלת פנדל באורך 100 ס"מ בעומק 5 ס"מ ובגובה 220 ס"מ  לפי פריט B1  בתכנית קבועים במבנה מס' 12-1904283 ובחוברת קבועים בנספחים</t>
  </si>
  <si>
    <t>אספקה והתקנת דלת מטבח דו כנפית דלת פנדל באורך 120 ס"מ בעומק 5 ס"מ  ובגובה 220 ס"מ לפי פריט B2  בתכנית קבועים במבנה מס' 12-1904283 ובחוברת קבועים בנספחים</t>
  </si>
  <si>
    <t>אספקה והתקנת דלת מטבח חד כנפית דלת פנדל באורך 100 ס"מ בעומק 5 ס"מ  ובגובה 220ס"מ לפי פריט B3  בתכנית קבועים במבנה מס' 12-1904283 ובחוברת קבועים בנספחים</t>
  </si>
  <si>
    <t>אספקה והתקנה של מתקן לצינור שטיפה נגלל עשוי נירוסטה לפי פרט T3 במפרט ובחוברת נירוסטה וברזים  בנספחים. מותאם לגלילת צינור גמיש בקוטר  "1/2ובאורך- כללי עד  15מ'. מתחבר לקיר באמצעות ברגי פלב"מ + דיבלים. עשוי בשלמות מפלב"מ-  304 בגימור חיצוני של "ליטוש מבריק". כל מתקן יסופק עם צינור גמיש שבקצהו האחד מתז קפיצי ממתכת )אקדח ובקצהו השני חיבור לברז "(1/2 .הצינור חייב להיות בעל תקן למגע עם מזון.</t>
  </si>
  <si>
    <t>אספקה והתקנה של ברז פרח תעשייתי חם קר, פיה ארוכה לפי פרט T2 במפרט ובחוברת נירוסטה וברזים  בנספחים. ידית מחומר פלסטי , .ציפוי חיצוני כרום, .זרבובית יצוקה ומסתובבת, באורך  22ס"מ .קוטר הבסיס  5.5ס"מ
הברז יסופק עם כל האביזרים הנדרשים על מנת לחברו למשטחי הנירוסטה וחיבור למים חמים
.וקרים</t>
  </si>
  <si>
    <t>אספקה והתקנה של ברז עם מתיז עליון לפי פרט T1 תכנית 12-190-4286, במפרט ובחוברת נירוסטה וברזים  בנספחים. ברז תעשייתי גבוה למטבח להתקנה על המשטח כולל פיה באורך  300מ"מ ומתז שחור מט לניקוי ושטיפה בעיצוב מודרני עם ידית אחת בגימור כרום .הברז בעל מנגנון קרמי ייחודי המאפשר בטיחות וחיסכון במים ע"י הגבלת טמפרטורה ועוצמת הזרימה ללא כל פגיעה בנוחות המשתמש. פיית הברז .מתפרקת לניקוי קל של אבנית</t>
  </si>
  <si>
    <t xml:space="preserve">ארון לוקר כפול, גוון לבחירת המזמין. כולל מנעול ו- 2מפתחות </t>
  </si>
  <si>
    <t>ארון  2דלתות פתיחת ציר, כולל מדף אמצעי, להתקנה מתחת למשטח עם כיור
ארון אחסון תחתון עשוי בשלמות מפלב"מ –  304בעובי של  1.5מ''מ לפחות, מחוזק לנשיאת 100
.ק"ג למטר\אורך .בחלקו התחתון יהיה צוקל אחיד בגובה הפריט הסמוך אליו</t>
  </si>
  <si>
    <t>ארון דלת אחת פתיחת ציר
ארון אחסון תחתון עשוי בשלמות מפלב"מ –  304בעובי של  1.5מ''מ לפחות, מחוזק לנשיאת 100
.ק"ג למטר\אורך
.בחלקו התחתון יהיה צוקל אחיד בגובה הפריט הסמוך אליו
כולל: מדף תחתון לסגירה מעל הסוקל, מדף מתכוונן  1.5ס"מ עשוי נירוסטה  304ורגליים עם רגלית
.פלסטית מתכווננת</t>
  </si>
  <si>
    <r>
      <t xml:space="preserve">עבודות לביצוע הנמכת תקרה ממגשי פח  אלומיניום מכופף 60X60 לא מחוררים בעובי 0.8 מ"מ מגולוונים וצבועים בתנור לרבות חיבור בקליפסים. הקונסטרוקציה הנושאת צבועה בצבע אפוי בתנור בתחתית בגוון הנדרש, מפרופילי פח מגולבן, אלמנטי תלייה, כל העבודים והחיתוכים סביב פתחים, קירות, עמודים וסביב גופי תאורה, זויתנים ופרופילים אלומיניום Z צבועים בהיקף התקרה, בידוד מצמר זכוכית בעובי 2.5 ס"מ עטוף ביריעות פ.ל.ב. שחור.כולל קונסטרוקציה ואישור מהנדס מבנים רשוי לתליית התקרה. הסעיף כולל את כל החומרים הנדרשים לביצוע מושלם, הכל על פי תכנית ומפרט, ועל פי פרטים מנחים בחוברת בנספחים ועל פי הנחיית המפקח בשטח לביצוע מושלם. </t>
    </r>
    <r>
      <rPr>
        <b/>
        <sz val="12"/>
        <rFont val="Arial"/>
        <family val="2"/>
        <scheme val="minor"/>
      </rPr>
      <t>הקבלן יגיש תכנית תקרה לאישור הפיקוח הכוללת את המערכות השונות והסינרים.</t>
    </r>
  </si>
  <si>
    <t>חיצת נירוסטה  ,304 להפרדה בין משטחי העבודה פרט N8 בתכנית 12-190-4286 ומסמכי החוזה</t>
  </si>
  <si>
    <t>צוקל נשלף מנירוסטה, פרטים N15-18 תכנית 12-190-4286 ומסמכי החוזה</t>
  </si>
  <si>
    <t>מקרר הפשרה 700 ליטר פרט C1 בתכניות מפרטים ומסמכי החוזה</t>
  </si>
  <si>
    <t xml:space="preserve">מקפיא 700 ליטר פרט C2 </t>
  </si>
  <si>
    <t>מקרר דלפקי 400 ליטר פריט C3 בתכניות מפרטים ומסמכי החוזה</t>
  </si>
  <si>
    <t>מקרר דלפקי 550ליטר פריט C4 בתכניות ומסמכי החוזה</t>
  </si>
  <si>
    <t>מקרר הכנות פריט C5 בתכניות ומסמכי החוזה</t>
  </si>
  <si>
    <t>מקרר דלפקי 260 ליטר פריט C6 בתכניות ומסמכי החוזה</t>
  </si>
  <si>
    <t>מדיח סלים ותבניות דלת מתרוממת עם מיחזור אנרגיה פריט D1 בתכניות ומסמכי החוזה</t>
  </si>
  <si>
    <t>שולחן יציאה ממדיח עם גלילים פריט D2 בתכניות ומסמכי החוזה</t>
  </si>
  <si>
    <t>שולחן כניסה למדיח עם גלילים פריט D3 בתכניות ומסמכי החוזה</t>
  </si>
  <si>
    <t>בין מארי עם חימום תחתון פריט M1 בתכניות ומסמכי החוזה</t>
  </si>
  <si>
    <t>מזנון הגשה פריט M בתכניות ומסמכי החוזה</t>
  </si>
  <si>
    <t>דלפק מקורר עם קירור תחתון פריט M2 בתכניות ומסמכי החוזה</t>
  </si>
  <si>
    <t xml:space="preserve">מתקן שוארמה פריט R3 בתכניות ומסמכי החוזה </t>
  </si>
  <si>
    <t>תנור קומבי 6 פריט R4 בתכניות ומסמכי החוזה</t>
  </si>
  <si>
    <t>תנור קומבי 10 פריט R5 בתכניות ומסמכי החוזה</t>
  </si>
  <si>
    <r>
      <rPr>
        <b/>
        <sz val="12"/>
        <rFont val="Arial"/>
        <family val="2"/>
        <scheme val="minor"/>
      </rPr>
      <t>סעיף אופציה:</t>
    </r>
    <r>
      <rPr>
        <sz val="12"/>
        <rFont val="Arial"/>
        <family val="2"/>
        <scheme val="minor"/>
      </rPr>
      <t xml:space="preserve"> אספקה פריט R2 בתכניות ומסמכי החוזה. ללא התקנה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1-8 בר . הסעיף כולל לוח חשמל, חיווט חשמלי, בסיסי בטון וארון פלב"מ 316L להתקנה צמוד לקיר חיצוני.</t>
    </r>
  </si>
  <si>
    <t>צ'יפסר 25 ליטר פריט R6 בתכניות ומסמכי החוזה</t>
  </si>
  <si>
    <t>בין מארי עם חימום תחתון פריט R1 בתכניות ומסמכי החוזה</t>
  </si>
  <si>
    <t>אינדוקציה SINGLE ZONE פריט R7 בתכניות ומסמכי החוזה</t>
  </si>
  <si>
    <t>משטח ביניים  NEUTRAL UNIT 400 WIDE ON CUPBOARD פריט R8 בתכניות ומסמכי החוזה</t>
  </si>
  <si>
    <t>כיריים גז 2 להבות פריט R9 בתכניות ומסמכי החוזה</t>
  </si>
  <si>
    <t>כיריים גז 4 להבות פריט R10 בתכניות ומסמכי החוזה</t>
  </si>
  <si>
    <t>גריל גז RIBBED PLANCHA 800 WIDE GAS פריט R11 בתכניות ומסמכי החוזה</t>
  </si>
  <si>
    <t>מחבת פרימה 100 ליטר פריט R12 בתכניות ומסמכי החוזה</t>
  </si>
  <si>
    <t>קוצץ ירקות פריט R13 בתכניות ומסמכי החוזה</t>
  </si>
  <si>
    <t>עגלת צלחות עם שני תאים קפיציים פריט R14 בתכניות ומסמכי החוזה</t>
  </si>
  <si>
    <t xml:space="preserve">אם לא צויין אחרת כל סעיף של אספקת ציוד בכל אחד מהפרקים כולל רכש, אספקה והתקנה מושלמת בשיתוף כל המקצועות הנדרשים לכך </t>
  </si>
  <si>
    <t>יציקת פודסט ומהלך מדרגות בטון ב -30 במידות 290*180 ס"מ, גובה פודסט כ 70 ס"מ. כולל זיון בהתאם לפרט בתכניות, כולל קידוח והכנסת קוצים קוטר 12 עם דבק אפוקסי hilti hit re 200 , כולל החלקת בטון.</t>
  </si>
  <si>
    <t>חפירה כללית לעומק שאינו עולה על 1 מ'</t>
  </si>
  <si>
    <t>הידוק שתית</t>
  </si>
  <si>
    <t>ליברמן בנימין</t>
  </si>
  <si>
    <t>31.01.2023</t>
  </si>
  <si>
    <t>אופציה: מדה עובי 4 ס"מ מעל ביטון רצפת המטבח</t>
  </si>
  <si>
    <t>פרק 19</t>
  </si>
  <si>
    <t>מסגרות חרש</t>
  </si>
  <si>
    <t>סה"כ מסגרות חרש</t>
  </si>
  <si>
    <t>מעקה פלדה תקני מגולוון וצבוע  לגרם מדרגות בעל חלק קבוע אופקי באורך 150 ס"מ וחלק משופע באורך 150 ס"מ, מחובר לדפנות גרם מדרגות מבטון. מאחז יד בגובה 90 ס"מ בחלק המשופע ובגובה 105 ס"מ בחלק האופקי. המרווח בין רכיבי המעקה 10 ס"מ.</t>
  </si>
  <si>
    <t>פרק 1</t>
  </si>
  <si>
    <t>ניהול הפרויקט</t>
  </si>
  <si>
    <t>סה"כ ניהול הפרויקט</t>
  </si>
  <si>
    <t>סה"כ עבודות ניהול הפרויקט</t>
  </si>
  <si>
    <t>חיבור מים וביוב זמני לשאר חלקי המבנה שנשארים פעילים במהלך השיפוץ (מלתחות, שירותים ניקוז מיזוג אוויר בחדר אוכל וכד') כולל אספקת מים חמים וקרים למשך הפרויקט עבור ביצוע העבודה וכן עבור מטבח זמני הכולל 2 עמדות לשטיפת כלים בחדר האוכל (2 כיורים שיועברו מהמטבח ).</t>
  </si>
  <si>
    <t>מינוי מנהל פרויקט אשר ירכז וינהל את עבודת הקבלן נשוא מכרז זה וכלל הקבלנים הנוספים שימונו על ידי המזמין כולל ביצוע לוח זמנים והתמעת לוח זמנים הקבלנים הנוספים בלוח הזמנים של הקבלן הראשי, כולל קיום פגישות שבועיות עם הפיקוח, הקבלנים הנוספים ונציגי מזמין העבודה כולל תיאום ביצוע עם הקבלנים הנוספים ותיאום התכניות של הקבלנים הנוספים ודרישות נוספות אשר מופיעות במסמכי החוזה.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</si>
</sst>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Red]0.00"/>
    <numFmt numFmtId="165" formatCode="#,##0.0_ ;\-#,##0.0\ "/>
    <numFmt numFmtId="166" formatCode="0.0"/>
    <numFmt numFmtId="167" formatCode="#,##0.00_ ;\-#,##0.00\ "/>
  </numFmts>
  <fonts count="37" x14ac:knownFonts="1">
    <font>
      <sz val="11"/>
      <color theme="1"/>
      <name val="Arial"/>
      <family val="2"/>
      <charset val="177"/>
      <scheme val="minor"/>
    </font>
    <font>
      <sz val="11"/>
      <color theme="1"/>
      <name val="Arial"/>
      <family val="2"/>
      <charset val="177"/>
      <scheme val="minor"/>
    </font>
    <font>
      <sz val="10"/>
      <name val="Arial"/>
      <family val="2"/>
    </font>
    <font>
      <sz val="12"/>
      <name val="David"/>
      <family val="2"/>
      <charset val="177"/>
    </font>
    <font>
      <sz val="16"/>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u/>
      <sz val="12"/>
      <name val="David"/>
      <family val="2"/>
      <charset val="177"/>
    </font>
    <font>
      <sz val="12"/>
      <name val="David"/>
      <family val="2"/>
    </font>
    <font>
      <b/>
      <u/>
      <sz val="12"/>
      <name val="Arial"/>
      <family val="2"/>
      <charset val="177"/>
      <scheme val="minor"/>
    </font>
    <font>
      <sz val="12"/>
      <name val="Arial"/>
      <family val="2"/>
      <charset val="177"/>
      <scheme val="minor"/>
    </font>
    <font>
      <b/>
      <sz val="11"/>
      <name val="Arial"/>
      <family val="2"/>
      <scheme val="minor"/>
    </font>
    <font>
      <b/>
      <u/>
      <sz val="14"/>
      <name val="Arial"/>
      <family val="2"/>
      <scheme val="minor"/>
    </font>
    <font>
      <sz val="14"/>
      <name val="Arial"/>
      <family val="2"/>
      <scheme val="minor"/>
    </font>
    <font>
      <b/>
      <u/>
      <sz val="12"/>
      <color theme="1"/>
      <name val="David"/>
      <family val="2"/>
      <charset val="177"/>
    </font>
    <font>
      <b/>
      <u/>
      <sz val="14"/>
      <name val="David"/>
      <family val="2"/>
      <charset val="177"/>
    </font>
    <font>
      <sz val="14"/>
      <name val="Arial"/>
      <family val="2"/>
      <charset val="177"/>
      <scheme val="minor"/>
    </font>
    <font>
      <b/>
      <u/>
      <sz val="14"/>
      <name val="Arial"/>
      <family val="2"/>
      <charset val="177"/>
      <scheme val="minor"/>
    </font>
    <font>
      <b/>
      <sz val="14"/>
      <name val="Arial"/>
      <family val="2"/>
      <charset val="177"/>
      <scheme val="minor"/>
    </font>
    <font>
      <b/>
      <sz val="12"/>
      <name val="Arial"/>
      <family val="2"/>
      <scheme val="minor"/>
    </font>
    <font>
      <b/>
      <sz val="12"/>
      <name val="Arial"/>
      <family val="2"/>
      <charset val="177"/>
      <scheme val="minor"/>
    </font>
    <font>
      <b/>
      <u/>
      <sz val="12"/>
      <name val="David"/>
      <family val="2"/>
    </font>
    <font>
      <sz val="10"/>
      <name val="Arial"/>
      <family val="2"/>
      <charset val="177"/>
    </font>
    <font>
      <sz val="12"/>
      <name val="Narkisim"/>
      <family val="2"/>
      <charset val="177"/>
    </font>
    <font>
      <b/>
      <sz val="12"/>
      <color theme="1"/>
      <name val="Arial"/>
      <family val="2"/>
      <charset val="177"/>
      <scheme val="minor"/>
    </font>
    <font>
      <sz val="12"/>
      <color theme="1"/>
      <name val="Arial"/>
      <family val="2"/>
      <charset val="177"/>
      <scheme val="minor"/>
    </font>
    <font>
      <sz val="12"/>
      <color theme="1"/>
      <name val="David"/>
      <family val="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1" fillId="0" borderId="0"/>
    <xf numFmtId="0" fontId="32" fillId="0" borderId="0"/>
    <xf numFmtId="0" fontId="32" fillId="0" borderId="0"/>
  </cellStyleXfs>
  <cellXfs count="318">
    <xf numFmtId="0" fontId="0" fillId="0" borderId="0" xfId="0"/>
    <xf numFmtId="0" fontId="16" fillId="0" borderId="1" xfId="0" applyFont="1" applyFill="1" applyBorder="1" applyAlignment="1" applyProtection="1">
      <alignment horizontal="center"/>
    </xf>
    <xf numFmtId="0" fontId="16" fillId="0" borderId="0" xfId="0" applyFont="1" applyFill="1" applyBorder="1" applyProtection="1"/>
    <xf numFmtId="0" fontId="3" fillId="0" borderId="0" xfId="2" applyNumberFormat="1" applyFont="1" applyFill="1" applyBorder="1" applyAlignment="1" applyProtection="1">
      <alignment horizontal="center" vertical="center"/>
    </xf>
    <xf numFmtId="49" fontId="3" fillId="0" borderId="0" xfId="2" applyNumberFormat="1" applyFont="1" applyFill="1" applyBorder="1" applyProtection="1"/>
    <xf numFmtId="49" fontId="3" fillId="0" borderId="0" xfId="2"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17" fillId="0" borderId="0" xfId="2" applyNumberFormat="1" applyFont="1" applyFill="1" applyBorder="1" applyAlignment="1" applyProtection="1">
      <alignment horizontal="center" vertical="center"/>
    </xf>
    <xf numFmtId="0" fontId="3" fillId="0" borderId="0" xfId="2" applyNumberFormat="1" applyFont="1" applyFill="1" applyBorder="1" applyAlignment="1" applyProtection="1">
      <alignment horizontal="right" vertical="center"/>
    </xf>
    <xf numFmtId="43" fontId="3" fillId="0" borderId="0" xfId="1" applyFont="1" applyFill="1" applyBorder="1" applyProtection="1"/>
    <xf numFmtId="49" fontId="3" fillId="0" borderId="0" xfId="3" applyNumberFormat="1" applyFont="1" applyFill="1" applyBorder="1" applyAlignment="1" applyProtection="1">
      <alignment horizontal="center"/>
    </xf>
    <xf numFmtId="2" fontId="3" fillId="0" borderId="0" xfId="2" applyNumberFormat="1" applyFont="1" applyFill="1" applyBorder="1" applyAlignment="1" applyProtection="1">
      <alignment horizontal="center" vertical="center"/>
    </xf>
    <xf numFmtId="164" fontId="3" fillId="0" borderId="0" xfId="2" applyNumberFormat="1" applyFont="1" applyFill="1" applyBorder="1" applyAlignment="1" applyProtection="1">
      <alignment horizontal="center" vertical="center"/>
    </xf>
    <xf numFmtId="49" fontId="3" fillId="0" borderId="0" xfId="3" applyNumberFormat="1" applyFont="1" applyFill="1" applyBorder="1" applyProtection="1"/>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165" fontId="5"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165"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wrapText="1"/>
    </xf>
    <xf numFmtId="0" fontId="8" fillId="0" borderId="0" xfId="0" applyNumberFormat="1" applyFont="1" applyFill="1" applyBorder="1" applyAlignment="1" applyProtection="1">
      <alignment horizontal="center" wrapText="1"/>
    </xf>
    <xf numFmtId="165" fontId="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165"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165" fontId="11" fillId="0" borderId="0" xfId="0" applyNumberFormat="1" applyFont="1" applyFill="1" applyBorder="1" applyAlignment="1" applyProtection="1">
      <alignment horizontal="right" vertical="center"/>
    </xf>
    <xf numFmtId="0" fontId="11" fillId="0" borderId="0" xfId="0" applyFont="1" applyFill="1" applyBorder="1" applyAlignment="1" applyProtection="1">
      <alignment horizontal="right" vertical="center" wrapText="1"/>
    </xf>
    <xf numFmtId="0" fontId="12" fillId="0" borderId="0" xfId="0" applyNumberFormat="1" applyFont="1" applyFill="1" applyBorder="1" applyAlignment="1" applyProtection="1">
      <alignment horizontal="center" wrapText="1"/>
    </xf>
    <xf numFmtId="0" fontId="21" fillId="0" borderId="2" xfId="0" applyFont="1" applyFill="1" applyBorder="1" applyProtection="1"/>
    <xf numFmtId="0" fontId="21" fillId="0" borderId="2" xfId="0" applyFont="1" applyFill="1" applyBorder="1" applyAlignment="1" applyProtection="1">
      <alignment horizontal="center"/>
    </xf>
    <xf numFmtId="0" fontId="9" fillId="0" borderId="3" xfId="0" applyFont="1" applyFill="1" applyBorder="1" applyAlignment="1" applyProtection="1">
      <alignment horizontal="center"/>
    </xf>
    <xf numFmtId="0" fontId="20" fillId="0" borderId="0" xfId="0" applyFont="1" applyFill="1" applyBorder="1" applyProtection="1"/>
    <xf numFmtId="0" fontId="16" fillId="0" borderId="3" xfId="0" applyFont="1" applyFill="1" applyBorder="1" applyAlignment="1" applyProtection="1">
      <alignment horizontal="center"/>
    </xf>
    <xf numFmtId="0" fontId="16" fillId="0" borderId="3" xfId="0" applyFont="1" applyFill="1" applyBorder="1" applyProtection="1"/>
    <xf numFmtId="0" fontId="9" fillId="0" borderId="0" xfId="0" applyFont="1" applyFill="1" applyBorder="1" applyAlignment="1" applyProtection="1">
      <alignment horizontal="center"/>
    </xf>
    <xf numFmtId="165" fontId="18"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26" fillId="0" borderId="0" xfId="0" applyFont="1" applyFill="1" applyBorder="1" applyProtection="1"/>
    <xf numFmtId="0" fontId="29" fillId="0" borderId="0" xfId="0" applyFont="1" applyFill="1" applyBorder="1" applyProtection="1"/>
    <xf numFmtId="3" fontId="29" fillId="0" borderId="0" xfId="0" applyNumberFormat="1" applyFont="1" applyFill="1" applyBorder="1" applyProtection="1"/>
    <xf numFmtId="0" fontId="20" fillId="0" borderId="1" xfId="0" applyFont="1" applyFill="1" applyBorder="1" applyAlignment="1" applyProtection="1">
      <alignment horizontal="center"/>
    </xf>
    <xf numFmtId="0" fontId="20" fillId="0" borderId="13" xfId="0" applyFont="1" applyFill="1" applyBorder="1" applyAlignment="1" applyProtection="1">
      <alignment horizontal="center"/>
    </xf>
    <xf numFmtId="0" fontId="8" fillId="0" borderId="0" xfId="0" applyFont="1" applyFill="1" applyBorder="1" applyProtection="1"/>
    <xf numFmtId="0" fontId="8" fillId="0" borderId="0" xfId="0" applyFont="1" applyFill="1" applyBorder="1" applyProtection="1">
      <protection locked="0"/>
    </xf>
    <xf numFmtId="0" fontId="26" fillId="0" borderId="4" xfId="0" applyFont="1" applyFill="1" applyBorder="1" applyProtection="1"/>
    <xf numFmtId="0" fontId="26" fillId="0" borderId="4" xfId="0" applyFont="1" applyFill="1" applyBorder="1" applyAlignment="1" applyProtection="1">
      <alignment horizontal="center"/>
    </xf>
    <xf numFmtId="0" fontId="20" fillId="0" borderId="13" xfId="0" applyFont="1" applyFill="1" applyBorder="1" applyProtection="1"/>
    <xf numFmtId="0" fontId="8" fillId="0" borderId="1" xfId="0" applyFont="1" applyFill="1" applyBorder="1" applyAlignment="1" applyProtection="1">
      <alignment horizontal="center"/>
    </xf>
    <xf numFmtId="3" fontId="8" fillId="0" borderId="0" xfId="0" applyNumberFormat="1" applyFont="1" applyFill="1" applyBorder="1" applyProtection="1"/>
    <xf numFmtId="0" fontId="8" fillId="0" borderId="13" xfId="0" applyFont="1" applyFill="1" applyBorder="1" applyAlignment="1" applyProtection="1">
      <alignment horizontal="center"/>
    </xf>
    <xf numFmtId="0" fontId="8" fillId="0" borderId="0" xfId="2" applyFont="1" applyFill="1" applyBorder="1" applyAlignment="1" applyProtection="1">
      <alignment horizontal="center" vertical="center" wrapText="1"/>
    </xf>
    <xf numFmtId="0" fontId="8" fillId="0" borderId="0" xfId="0" applyFont="1" applyFill="1" applyBorder="1" applyAlignment="1" applyProtection="1">
      <alignment horizontal="center"/>
    </xf>
    <xf numFmtId="43" fontId="8" fillId="0" borderId="0" xfId="1" applyFont="1" applyFill="1" applyBorder="1" applyAlignment="1" applyProtection="1">
      <alignment horizontal="center"/>
    </xf>
    <xf numFmtId="3" fontId="8" fillId="0" borderId="0" xfId="0" applyNumberFormat="1" applyFont="1" applyFill="1" applyBorder="1" applyAlignment="1" applyProtection="1">
      <alignment horizontal="center"/>
    </xf>
    <xf numFmtId="0" fontId="20" fillId="0" borderId="3" xfId="0" applyFont="1" applyFill="1" applyBorder="1" applyAlignment="1" applyProtection="1">
      <alignment horizontal="center"/>
    </xf>
    <xf numFmtId="0" fontId="20" fillId="0" borderId="3" xfId="0" applyFont="1" applyFill="1" applyBorder="1" applyProtection="1"/>
    <xf numFmtId="0" fontId="8" fillId="0" borderId="3" xfId="0" applyFont="1" applyFill="1" applyBorder="1" applyAlignment="1" applyProtection="1">
      <alignment horizontal="center"/>
    </xf>
    <xf numFmtId="0" fontId="29" fillId="0" borderId="2" xfId="0" applyFont="1" applyFill="1" applyBorder="1" applyProtection="1"/>
    <xf numFmtId="0" fontId="29" fillId="0" borderId="2" xfId="0" applyFont="1" applyFill="1" applyBorder="1" applyAlignment="1" applyProtection="1">
      <alignment horizontal="center"/>
    </xf>
    <xf numFmtId="0" fontId="21" fillId="0" borderId="13" xfId="0" applyFont="1" applyFill="1" applyBorder="1" applyProtection="1"/>
    <xf numFmtId="0" fontId="21" fillId="0" borderId="13" xfId="0" applyFont="1" applyFill="1" applyBorder="1" applyAlignment="1" applyProtection="1">
      <alignment horizontal="center"/>
    </xf>
    <xf numFmtId="0" fontId="16" fillId="0" borderId="17" xfId="0" applyFont="1" applyFill="1" applyBorder="1" applyProtection="1"/>
    <xf numFmtId="0" fontId="16" fillId="0" borderId="17" xfId="0" applyFont="1" applyFill="1" applyBorder="1" applyAlignment="1" applyProtection="1">
      <alignment horizontal="center"/>
    </xf>
    <xf numFmtId="0" fontId="16" fillId="0" borderId="4" xfId="0" applyFont="1" applyFill="1" applyBorder="1" applyProtection="1"/>
    <xf numFmtId="0" fontId="16" fillId="0" borderId="4" xfId="0" applyFont="1" applyFill="1" applyBorder="1" applyAlignment="1" applyProtection="1">
      <alignment horizontal="center"/>
    </xf>
    <xf numFmtId="0" fontId="16" fillId="0" borderId="13" xfId="0" applyFont="1" applyFill="1" applyBorder="1" applyProtection="1"/>
    <xf numFmtId="0" fontId="16" fillId="0" borderId="13" xfId="0" applyFont="1" applyFill="1" applyBorder="1" applyAlignment="1" applyProtection="1">
      <alignment horizontal="center"/>
    </xf>
    <xf numFmtId="0" fontId="23" fillId="0" borderId="4" xfId="0" applyFont="1" applyFill="1" applyBorder="1" applyProtection="1"/>
    <xf numFmtId="0" fontId="23" fillId="0" borderId="4" xfId="0" applyFont="1" applyFill="1" applyBorder="1" applyAlignment="1" applyProtection="1">
      <alignment horizontal="center"/>
    </xf>
    <xf numFmtId="49" fontId="20" fillId="0" borderId="1" xfId="0" applyNumberFormat="1" applyFont="1" applyFill="1" applyBorder="1" applyAlignment="1" applyProtection="1">
      <alignment horizontal="right" vertical="top" wrapText="1"/>
    </xf>
    <xf numFmtId="0" fontId="23" fillId="0" borderId="1" xfId="0" applyFont="1" applyFill="1" applyBorder="1" applyProtection="1"/>
    <xf numFmtId="0" fontId="23" fillId="0" borderId="1" xfId="0" applyFont="1" applyFill="1" applyBorder="1" applyAlignment="1" applyProtection="1">
      <alignment horizontal="center"/>
    </xf>
    <xf numFmtId="0" fontId="23" fillId="0" borderId="2" xfId="0" applyFont="1" applyFill="1" applyBorder="1" applyProtection="1"/>
    <xf numFmtId="0" fontId="23" fillId="0" borderId="2" xfId="0" applyFont="1" applyFill="1" applyBorder="1" applyAlignment="1" applyProtection="1">
      <alignment horizontal="center"/>
    </xf>
    <xf numFmtId="0" fontId="26" fillId="0" borderId="19" xfId="0" applyFont="1" applyFill="1" applyBorder="1" applyProtection="1"/>
    <xf numFmtId="0" fontId="27" fillId="0" borderId="24" xfId="0" applyFont="1" applyFill="1" applyBorder="1" applyProtection="1"/>
    <xf numFmtId="0" fontId="26" fillId="0" borderId="13" xfId="0" applyFont="1" applyFill="1" applyBorder="1" applyProtection="1"/>
    <xf numFmtId="0" fontId="26" fillId="0" borderId="13" xfId="0" applyFont="1" applyFill="1" applyBorder="1" applyAlignment="1" applyProtection="1">
      <alignment horizontal="center"/>
    </xf>
    <xf numFmtId="49" fontId="20" fillId="0" borderId="24" xfId="0" applyNumberFormat="1" applyFont="1" applyFill="1" applyBorder="1" applyAlignment="1" applyProtection="1">
      <alignment horizontal="right" vertical="top" wrapText="1"/>
    </xf>
    <xf numFmtId="49" fontId="20" fillId="0" borderId="13" xfId="0" applyNumberFormat="1" applyFont="1" applyFill="1" applyBorder="1" applyAlignment="1" applyProtection="1">
      <alignment horizontal="right" vertical="top" wrapText="1"/>
    </xf>
    <xf numFmtId="0" fontId="27" fillId="0" borderId="24" xfId="0" applyFont="1" applyFill="1" applyBorder="1" applyAlignment="1" applyProtection="1">
      <alignment wrapText="1"/>
    </xf>
    <xf numFmtId="0" fontId="26" fillId="0" borderId="17" xfId="0" applyFont="1" applyFill="1" applyBorder="1" applyAlignment="1" applyProtection="1">
      <alignment horizontal="center"/>
    </xf>
    <xf numFmtId="43" fontId="16" fillId="0" borderId="0" xfId="1" applyFont="1" applyFill="1" applyBorder="1" applyProtection="1"/>
    <xf numFmtId="43" fontId="9" fillId="0" borderId="0" xfId="1" applyFont="1" applyFill="1" applyBorder="1" applyProtection="1">
      <protection locked="0"/>
    </xf>
    <xf numFmtId="43" fontId="3" fillId="0" borderId="0" xfId="1" applyFont="1" applyFill="1" applyBorder="1" applyAlignment="1" applyProtection="1">
      <alignment horizontal="center"/>
    </xf>
    <xf numFmtId="43" fontId="5" fillId="0" borderId="0" xfId="1" applyFont="1" applyFill="1" applyBorder="1" applyAlignment="1" applyProtection="1">
      <alignment horizontal="right" vertical="center" wrapText="1"/>
    </xf>
    <xf numFmtId="43" fontId="6" fillId="0" borderId="0" xfId="1" applyFont="1" applyFill="1" applyBorder="1" applyAlignment="1" applyProtection="1">
      <alignment horizontal="right" vertical="center"/>
    </xf>
    <xf numFmtId="43" fontId="8" fillId="0" borderId="0" xfId="1" applyFont="1" applyFill="1" applyBorder="1" applyAlignment="1" applyProtection="1">
      <alignment horizontal="right" vertical="center"/>
    </xf>
    <xf numFmtId="43" fontId="9" fillId="0" borderId="0" xfId="1" applyFont="1" applyFill="1" applyBorder="1" applyAlignment="1" applyProtection="1">
      <alignment horizontal="right" vertical="center"/>
    </xf>
    <xf numFmtId="0" fontId="26" fillId="0" borderId="17" xfId="0" applyFont="1" applyFill="1" applyBorder="1" applyProtection="1"/>
    <xf numFmtId="0" fontId="16" fillId="0" borderId="2" xfId="0" applyFont="1" applyFill="1" applyBorder="1" applyAlignment="1" applyProtection="1">
      <alignment horizontal="center"/>
    </xf>
    <xf numFmtId="0" fontId="20" fillId="0" borderId="0" xfId="0" applyFont="1" applyFill="1" applyProtection="1"/>
    <xf numFmtId="0" fontId="20" fillId="0" borderId="1" xfId="0" applyFont="1" applyFill="1" applyBorder="1" applyProtection="1"/>
    <xf numFmtId="0" fontId="16" fillId="0" borderId="0" xfId="0" applyFont="1" applyFill="1" applyProtection="1"/>
    <xf numFmtId="43" fontId="16" fillId="0" borderId="0" xfId="1" applyFont="1" applyFill="1" applyProtection="1"/>
    <xf numFmtId="0" fontId="5" fillId="0" borderId="21" xfId="0" applyFont="1" applyFill="1" applyBorder="1" applyAlignment="1" applyProtection="1">
      <alignment horizontal="center" vertical="center" wrapText="1"/>
    </xf>
    <xf numFmtId="0" fontId="5" fillId="0" borderId="12" xfId="0" applyFont="1" applyFill="1" applyBorder="1" applyAlignment="1" applyProtection="1">
      <alignment horizontal="right" vertical="center"/>
    </xf>
    <xf numFmtId="0" fontId="26" fillId="0" borderId="0" xfId="0" applyFont="1" applyFill="1" applyProtection="1"/>
    <xf numFmtId="0" fontId="16" fillId="0" borderId="16" xfId="0" applyFont="1" applyFill="1" applyBorder="1" applyProtection="1"/>
    <xf numFmtId="0" fontId="16" fillId="0" borderId="5" xfId="0" applyFont="1" applyFill="1" applyBorder="1" applyProtection="1"/>
    <xf numFmtId="0" fontId="20" fillId="0" borderId="22" xfId="0" applyFont="1" applyFill="1" applyBorder="1" applyProtection="1"/>
    <xf numFmtId="0" fontId="16" fillId="0" borderId="18" xfId="0" applyFont="1" applyFill="1" applyBorder="1" applyProtection="1"/>
    <xf numFmtId="0" fontId="8" fillId="0" borderId="1" xfId="0" applyFont="1" applyFill="1" applyBorder="1" applyProtection="1">
      <protection locked="0"/>
    </xf>
    <xf numFmtId="0" fontId="20" fillId="0" borderId="4" xfId="0" applyFont="1" applyFill="1" applyBorder="1" applyProtection="1"/>
    <xf numFmtId="0" fontId="20" fillId="0" borderId="4" xfId="0" applyFont="1" applyFill="1" applyBorder="1" applyAlignment="1" applyProtection="1">
      <alignment horizontal="center"/>
    </xf>
    <xf numFmtId="0" fontId="8" fillId="0" borderId="4" xfId="0" applyFont="1" applyFill="1" applyBorder="1" applyProtection="1"/>
    <xf numFmtId="0" fontId="8" fillId="0" borderId="4" xfId="0" applyFont="1" applyFill="1" applyBorder="1" applyAlignment="1" applyProtection="1">
      <alignment horizontal="center"/>
    </xf>
    <xf numFmtId="0" fontId="8" fillId="0" borderId="0" xfId="0" applyFont="1" applyFill="1" applyProtection="1"/>
    <xf numFmtId="0" fontId="8" fillId="0" borderId="1" xfId="4" applyFont="1" applyFill="1" applyBorder="1" applyAlignment="1">
      <alignment horizontal="center"/>
    </xf>
    <xf numFmtId="0" fontId="8" fillId="0" borderId="13" xfId="4" applyFont="1" applyFill="1" applyBorder="1" applyAlignment="1">
      <alignment horizontal="center"/>
    </xf>
    <xf numFmtId="0" fontId="8" fillId="0" borderId="1" xfId="4" applyFont="1" applyFill="1" applyBorder="1" applyAlignment="1" applyProtection="1">
      <alignment horizontal="center"/>
    </xf>
    <xf numFmtId="0" fontId="33" fillId="0" borderId="1" xfId="4" applyFont="1" applyFill="1" applyBorder="1" applyAlignment="1">
      <alignment horizontal="center"/>
    </xf>
    <xf numFmtId="49" fontId="20" fillId="0" borderId="2" xfId="0" applyNumberFormat="1" applyFont="1" applyFill="1" applyBorder="1" applyAlignment="1" applyProtection="1">
      <alignment horizontal="right" wrapText="1"/>
    </xf>
    <xf numFmtId="49" fontId="20" fillId="0" borderId="1" xfId="0" applyNumberFormat="1" applyFont="1" applyFill="1" applyBorder="1" applyAlignment="1" applyProtection="1">
      <alignment horizontal="right" wrapText="1"/>
    </xf>
    <xf numFmtId="0" fontId="16" fillId="0" borderId="1" xfId="0" applyFont="1" applyFill="1" applyBorder="1" applyProtection="1"/>
    <xf numFmtId="49" fontId="20" fillId="0" borderId="1" xfId="0" applyNumberFormat="1" applyFont="1" applyFill="1" applyBorder="1" applyAlignment="1" applyProtection="1">
      <alignment horizontal="right" vertical="center" wrapText="1"/>
    </xf>
    <xf numFmtId="0" fontId="26" fillId="0" borderId="1" xfId="0" applyFont="1" applyFill="1" applyBorder="1" applyAlignment="1" applyProtection="1">
      <alignment horizontal="center"/>
    </xf>
    <xf numFmtId="43" fontId="20" fillId="0" borderId="25" xfId="1" applyFont="1" applyFill="1" applyBorder="1" applyProtection="1">
      <protection locked="0"/>
    </xf>
    <xf numFmtId="0" fontId="20" fillId="0" borderId="12" xfId="0" applyFont="1" applyFill="1" applyBorder="1" applyProtection="1"/>
    <xf numFmtId="0" fontId="20" fillId="0" borderId="12" xfId="0" applyFont="1" applyFill="1" applyBorder="1" applyAlignment="1" applyProtection="1">
      <alignment horizontal="right" vertical="center"/>
    </xf>
    <xf numFmtId="43" fontId="20" fillId="0" borderId="9" xfId="1" applyFont="1" applyFill="1" applyBorder="1" applyProtection="1">
      <protection locked="0"/>
    </xf>
    <xf numFmtId="0" fontId="20" fillId="0" borderId="4" xfId="0" applyFont="1" applyFill="1" applyBorder="1" applyAlignment="1" applyProtection="1">
      <alignment horizontal="right" vertical="center"/>
    </xf>
    <xf numFmtId="14" fontId="3" fillId="0" borderId="21" xfId="0" applyNumberFormat="1" applyFont="1" applyFill="1" applyBorder="1" applyAlignment="1" applyProtection="1">
      <alignment horizontal="right" vertical="center"/>
    </xf>
    <xf numFmtId="0" fontId="20" fillId="0" borderId="19" xfId="0" applyFont="1" applyFill="1" applyBorder="1" applyAlignment="1" applyProtection="1">
      <alignment wrapText="1"/>
    </xf>
    <xf numFmtId="0" fontId="5" fillId="0" borderId="15" xfId="0" applyFont="1" applyFill="1" applyBorder="1" applyAlignment="1" applyProtection="1">
      <alignment horizontal="right" vertical="center"/>
    </xf>
    <xf numFmtId="0" fontId="16" fillId="0" borderId="21" xfId="0" applyFont="1" applyFill="1" applyBorder="1" applyAlignment="1" applyProtection="1">
      <alignment wrapText="1"/>
    </xf>
    <xf numFmtId="0" fontId="20" fillId="0" borderId="22" xfId="0" applyFont="1" applyFill="1" applyBorder="1" applyAlignment="1" applyProtection="1">
      <alignment wrapText="1"/>
    </xf>
    <xf numFmtId="0" fontId="20" fillId="0" borderId="22" xfId="0" applyFont="1" applyFill="1" applyBorder="1" applyAlignment="1" applyProtection="1">
      <alignment horizontal="right" wrapText="1"/>
    </xf>
    <xf numFmtId="0" fontId="16" fillId="0" borderId="26" xfId="0" applyFont="1" applyFill="1" applyBorder="1" applyAlignment="1" applyProtection="1">
      <alignment wrapText="1"/>
    </xf>
    <xf numFmtId="0" fontId="16" fillId="0" borderId="11" xfId="0" applyFont="1" applyFill="1" applyBorder="1" applyAlignment="1" applyProtection="1">
      <alignment horizontal="right" wrapText="1"/>
    </xf>
    <xf numFmtId="0" fontId="24" fillId="0" borderId="19" xfId="0" applyFont="1" applyFill="1" applyBorder="1" applyAlignment="1" applyProtection="1">
      <alignment horizontal="right" vertical="center" wrapText="1" indent="1" readingOrder="2"/>
    </xf>
    <xf numFmtId="0" fontId="25" fillId="0" borderId="15" xfId="0" applyFont="1" applyFill="1" applyBorder="1" applyAlignment="1" applyProtection="1">
      <alignment horizontal="right" vertical="center"/>
    </xf>
    <xf numFmtId="0" fontId="20" fillId="0" borderId="27" xfId="0" applyFont="1" applyFill="1" applyBorder="1" applyAlignment="1" applyProtection="1">
      <alignment vertical="center" wrapText="1"/>
    </xf>
    <xf numFmtId="0" fontId="20" fillId="0" borderId="22" xfId="0" applyFont="1" applyFill="1" applyBorder="1" applyAlignment="1" applyProtection="1">
      <alignment vertical="center" wrapText="1"/>
    </xf>
    <xf numFmtId="0" fontId="27" fillId="0" borderId="26" xfId="0" applyFont="1" applyFill="1" applyBorder="1" applyAlignment="1" applyProtection="1">
      <alignment wrapText="1"/>
    </xf>
    <xf numFmtId="0" fontId="19" fillId="0" borderId="24" xfId="0" applyFont="1" applyFill="1" applyBorder="1" applyAlignment="1" applyProtection="1">
      <alignment wrapText="1"/>
    </xf>
    <xf numFmtId="0" fontId="21" fillId="0" borderId="28" xfId="0" applyFont="1" applyFill="1" applyBorder="1" applyProtection="1"/>
    <xf numFmtId="0" fontId="27" fillId="0" borderId="19" xfId="0" applyFont="1" applyFill="1" applyBorder="1" applyAlignment="1" applyProtection="1">
      <alignment wrapText="1"/>
    </xf>
    <xf numFmtId="0" fontId="25" fillId="0" borderId="19" xfId="0" applyFont="1" applyFill="1" applyBorder="1" applyAlignment="1" applyProtection="1">
      <alignment horizontal="right" vertical="center"/>
    </xf>
    <xf numFmtId="0" fontId="16" fillId="0" borderId="27" xfId="0" applyFont="1" applyFill="1" applyBorder="1" applyAlignment="1" applyProtection="1">
      <alignment vertical="center" wrapText="1"/>
    </xf>
    <xf numFmtId="0" fontId="27" fillId="0" borderId="19" xfId="0" applyFont="1" applyFill="1" applyBorder="1" applyProtection="1"/>
    <xf numFmtId="0" fontId="16" fillId="0" borderId="22" xfId="0" applyFont="1" applyFill="1" applyBorder="1" applyAlignment="1" applyProtection="1">
      <alignment vertical="center" wrapText="1"/>
    </xf>
    <xf numFmtId="0" fontId="35" fillId="0" borderId="27" xfId="0" applyFont="1" applyFill="1" applyBorder="1" applyAlignment="1" applyProtection="1">
      <alignment vertical="center" wrapText="1"/>
    </xf>
    <xf numFmtId="0" fontId="8" fillId="0" borderId="27" xfId="0" applyFont="1" applyFill="1" applyBorder="1" applyAlignment="1" applyProtection="1">
      <alignment vertical="center" wrapText="1"/>
    </xf>
    <xf numFmtId="0" fontId="8" fillId="0" borderId="22" xfId="4" applyFont="1" applyFill="1" applyBorder="1" applyAlignment="1" applyProtection="1">
      <alignment horizontal="right" vertical="top" wrapText="1"/>
    </xf>
    <xf numFmtId="0" fontId="8" fillId="0" borderId="24" xfId="0" applyFont="1" applyFill="1" applyBorder="1" applyAlignment="1" applyProtection="1">
      <alignment vertical="center" wrapText="1"/>
    </xf>
    <xf numFmtId="0" fontId="8" fillId="0" borderId="22" xfId="0" applyFont="1" applyFill="1" applyBorder="1" applyAlignment="1" applyProtection="1">
      <alignment vertical="center" wrapText="1"/>
    </xf>
    <xf numFmtId="0" fontId="7" fillId="0" borderId="19"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8" fillId="0" borderId="22" xfId="4" applyFont="1" applyFill="1" applyBorder="1" applyAlignment="1">
      <alignment horizontal="right" vertical="top" wrapText="1"/>
    </xf>
    <xf numFmtId="0" fontId="8" fillId="0" borderId="24" xfId="4" applyFont="1" applyFill="1" applyBorder="1" applyAlignment="1">
      <alignment horizontal="right" vertical="top" wrapText="1"/>
    </xf>
    <xf numFmtId="0" fontId="8" fillId="0" borderId="22" xfId="4" applyNumberFormat="1" applyFont="1" applyFill="1" applyBorder="1" applyAlignment="1">
      <alignment horizontal="right" vertical="top" wrapText="1"/>
    </xf>
    <xf numFmtId="0" fontId="33" fillId="0" borderId="22" xfId="4" applyFont="1" applyFill="1" applyBorder="1" applyAlignment="1">
      <alignment horizontal="right" vertical="top" wrapText="1"/>
    </xf>
    <xf numFmtId="0" fontId="29" fillId="0" borderId="28" xfId="0" applyFont="1" applyFill="1" applyBorder="1" applyProtection="1"/>
    <xf numFmtId="0" fontId="21" fillId="0" borderId="24" xfId="0" applyFont="1" applyFill="1" applyBorder="1" applyProtection="1"/>
    <xf numFmtId="0" fontId="19" fillId="0" borderId="19" xfId="0" applyFont="1" applyFill="1" applyBorder="1" applyProtection="1"/>
    <xf numFmtId="0" fontId="16" fillId="0" borderId="24" xfId="0" applyFont="1" applyFill="1" applyBorder="1" applyAlignment="1" applyProtection="1">
      <alignment vertical="center" wrapText="1"/>
    </xf>
    <xf numFmtId="0" fontId="16" fillId="0" borderId="24" xfId="0" applyFont="1" applyFill="1" applyBorder="1" applyAlignment="1" applyProtection="1">
      <alignment wrapText="1"/>
    </xf>
    <xf numFmtId="0" fontId="22" fillId="0" borderId="19" xfId="0" applyFont="1" applyFill="1" applyBorder="1" applyAlignment="1" applyProtection="1">
      <alignment wrapText="1"/>
    </xf>
    <xf numFmtId="0" fontId="16" fillId="0" borderId="28" xfId="0" applyFont="1" applyFill="1" applyBorder="1" applyAlignment="1" applyProtection="1">
      <alignment wrapText="1"/>
    </xf>
    <xf numFmtId="49" fontId="20" fillId="0" borderId="22" xfId="0" applyNumberFormat="1" applyFont="1" applyFill="1" applyBorder="1" applyAlignment="1" applyProtection="1">
      <alignment horizontal="right" vertical="top" wrapText="1"/>
    </xf>
    <xf numFmtId="0" fontId="16" fillId="0" borderId="27" xfId="0" applyFont="1" applyFill="1" applyBorder="1" applyProtection="1"/>
    <xf numFmtId="49" fontId="20" fillId="0" borderId="28" xfId="0" applyNumberFormat="1" applyFont="1" applyFill="1" applyBorder="1" applyAlignment="1" applyProtection="1">
      <alignment horizontal="right" vertical="top" wrapText="1"/>
    </xf>
    <xf numFmtId="0" fontId="16" fillId="0" borderId="22" xfId="0" applyFont="1" applyFill="1" applyBorder="1" applyAlignment="1" applyProtection="1">
      <alignment horizontal="right" vertical="top" wrapText="1"/>
    </xf>
    <xf numFmtId="0" fontId="16" fillId="0" borderId="22" xfId="0" applyFont="1" applyFill="1" applyBorder="1" applyAlignment="1" applyProtection="1">
      <alignment wrapText="1"/>
    </xf>
    <xf numFmtId="0" fontId="16" fillId="0" borderId="22" xfId="0" applyFont="1" applyFill="1" applyBorder="1" applyAlignment="1" applyProtection="1">
      <alignment horizontal="right" vertical="center" wrapText="1"/>
    </xf>
    <xf numFmtId="0" fontId="0" fillId="0" borderId="22" xfId="0" applyFill="1" applyBorder="1"/>
    <xf numFmtId="0" fontId="22" fillId="0" borderId="22" xfId="0" applyFont="1" applyFill="1" applyBorder="1" applyProtection="1"/>
    <xf numFmtId="0" fontId="22" fillId="0" borderId="22" xfId="0" applyFont="1" applyFill="1" applyBorder="1" applyAlignment="1" applyProtection="1">
      <alignment wrapText="1"/>
    </xf>
    <xf numFmtId="0" fontId="22" fillId="0" borderId="28" xfId="0" applyFont="1" applyFill="1" applyBorder="1" applyAlignment="1" applyProtection="1">
      <alignment wrapText="1"/>
    </xf>
    <xf numFmtId="0" fontId="30" fillId="0" borderId="29" xfId="4" applyFont="1" applyFill="1" applyBorder="1" applyAlignment="1" applyProtection="1"/>
    <xf numFmtId="0" fontId="20" fillId="0" borderId="20" xfId="0" applyFont="1" applyFill="1" applyBorder="1" applyAlignment="1" applyProtection="1"/>
    <xf numFmtId="0" fontId="16" fillId="0" borderId="30" xfId="0" applyFont="1" applyFill="1" applyBorder="1" applyProtection="1"/>
    <xf numFmtId="0" fontId="5" fillId="0" borderId="29" xfId="0" applyFont="1" applyFill="1" applyBorder="1" applyAlignment="1" applyProtection="1">
      <alignment horizontal="right" vertical="center" wrapText="1"/>
    </xf>
    <xf numFmtId="165" fontId="7" fillId="0" borderId="29" xfId="0" applyNumberFormat="1" applyFont="1" applyFill="1" applyBorder="1" applyAlignment="1" applyProtection="1">
      <alignment horizontal="right" vertical="center"/>
    </xf>
    <xf numFmtId="165" fontId="7" fillId="0" borderId="31" xfId="0" applyNumberFormat="1" applyFont="1" applyFill="1" applyBorder="1" applyAlignment="1" applyProtection="1">
      <alignment horizontal="right" vertical="center"/>
    </xf>
    <xf numFmtId="165" fontId="7" fillId="0" borderId="32" xfId="0" applyNumberFormat="1" applyFont="1" applyFill="1" applyBorder="1" applyAlignment="1" applyProtection="1">
      <alignment horizontal="right" vertical="center"/>
    </xf>
    <xf numFmtId="165" fontId="7" fillId="0" borderId="20" xfId="0" applyNumberFormat="1" applyFont="1" applyFill="1" applyBorder="1" applyAlignment="1" applyProtection="1">
      <alignment horizontal="right" vertical="center"/>
    </xf>
    <xf numFmtId="165" fontId="25" fillId="0" borderId="20" xfId="0" applyNumberFormat="1" applyFont="1" applyFill="1" applyBorder="1" applyAlignment="1" applyProtection="1">
      <alignment horizontal="right" vertical="center"/>
    </xf>
    <xf numFmtId="165" fontId="18" fillId="0" borderId="33" xfId="0" applyNumberFormat="1" applyFont="1" applyFill="1" applyBorder="1" applyAlignment="1" applyProtection="1">
      <alignment horizontal="right" vertical="center"/>
    </xf>
    <xf numFmtId="165" fontId="18" fillId="0" borderId="31" xfId="0" applyNumberFormat="1" applyFont="1" applyFill="1" applyBorder="1" applyAlignment="1" applyProtection="1">
      <alignment horizontal="right" vertical="center"/>
    </xf>
    <xf numFmtId="0" fontId="21" fillId="0" borderId="31" xfId="0" applyFont="1" applyFill="1" applyBorder="1" applyProtection="1"/>
    <xf numFmtId="0" fontId="26" fillId="0" borderId="32" xfId="0" applyFont="1" applyFill="1" applyBorder="1" applyProtection="1"/>
    <xf numFmtId="0" fontId="20" fillId="0" borderId="30" xfId="0" applyFont="1" applyFill="1" applyBorder="1" applyProtection="1"/>
    <xf numFmtId="0" fontId="21" fillId="0" borderId="34" xfId="0" applyFont="1" applyFill="1" applyBorder="1" applyProtection="1"/>
    <xf numFmtId="0" fontId="26" fillId="0" borderId="20" xfId="0" applyFont="1" applyFill="1" applyBorder="1" applyProtection="1"/>
    <xf numFmtId="0" fontId="26" fillId="0" borderId="31" xfId="0" applyFont="1" applyFill="1" applyBorder="1" applyProtection="1"/>
    <xf numFmtId="0" fontId="16" fillId="0" borderId="31" xfId="0" applyFont="1" applyFill="1" applyBorder="1" applyProtection="1"/>
    <xf numFmtId="0" fontId="20" fillId="0" borderId="31" xfId="0" applyFont="1" applyFill="1" applyBorder="1" applyProtection="1"/>
    <xf numFmtId="2" fontId="20" fillId="0" borderId="31" xfId="0" applyNumberFormat="1" applyFont="1" applyFill="1" applyBorder="1" applyProtection="1"/>
    <xf numFmtId="165" fontId="18" fillId="0" borderId="32" xfId="0" applyNumberFormat="1" applyFont="1" applyFill="1" applyBorder="1" applyAlignment="1" applyProtection="1">
      <alignment horizontal="right" vertical="center"/>
    </xf>
    <xf numFmtId="165" fontId="8" fillId="0" borderId="33" xfId="0" applyNumberFormat="1" applyFont="1" applyFill="1" applyBorder="1" applyAlignment="1" applyProtection="1">
      <alignment horizontal="right" vertical="center"/>
    </xf>
    <xf numFmtId="167" fontId="8" fillId="0" borderId="33" xfId="0" applyNumberFormat="1" applyFont="1" applyFill="1" applyBorder="1" applyAlignment="1" applyProtection="1">
      <alignment horizontal="right" vertical="center"/>
    </xf>
    <xf numFmtId="165" fontId="10" fillId="0" borderId="20" xfId="0" applyNumberFormat="1" applyFont="1" applyFill="1" applyBorder="1" applyAlignment="1" applyProtection="1">
      <alignment horizontal="right" vertical="center"/>
    </xf>
    <xf numFmtId="0" fontId="8" fillId="0" borderId="31" xfId="4" applyFont="1" applyFill="1" applyBorder="1" applyAlignment="1">
      <alignment horizontal="center" vertical="top"/>
    </xf>
    <xf numFmtId="0" fontId="8" fillId="0" borderId="30" xfId="4" applyFont="1" applyFill="1" applyBorder="1" applyAlignment="1">
      <alignment horizontal="center" vertical="top"/>
    </xf>
    <xf numFmtId="0" fontId="8" fillId="0" borderId="31" xfId="4" applyFont="1" applyFill="1" applyBorder="1" applyAlignment="1" applyProtection="1">
      <alignment horizontal="center"/>
    </xf>
    <xf numFmtId="0" fontId="33" fillId="0" borderId="31" xfId="4" applyFont="1" applyFill="1" applyBorder="1" applyAlignment="1">
      <alignment horizontal="center" vertical="top"/>
    </xf>
    <xf numFmtId="0" fontId="29" fillId="0" borderId="34" xfId="0" applyFont="1" applyFill="1" applyBorder="1" applyProtection="1"/>
    <xf numFmtId="0" fontId="21" fillId="0" borderId="33" xfId="0" applyFont="1" applyFill="1" applyBorder="1" applyProtection="1"/>
    <xf numFmtId="166" fontId="18" fillId="0" borderId="33" xfId="0" applyNumberFormat="1" applyFont="1" applyFill="1" applyBorder="1" applyAlignment="1" applyProtection="1">
      <alignment horizontal="right" vertical="center"/>
    </xf>
    <xf numFmtId="2" fontId="18" fillId="0" borderId="30" xfId="0" applyNumberFormat="1" applyFont="1" applyFill="1" applyBorder="1" applyAlignment="1" applyProtection="1">
      <alignment horizontal="right" vertical="center"/>
    </xf>
    <xf numFmtId="2" fontId="18" fillId="0" borderId="33" xfId="0" applyNumberFormat="1" applyFont="1" applyFill="1" applyBorder="1" applyAlignment="1" applyProtection="1">
      <alignment horizontal="right" vertical="center"/>
    </xf>
    <xf numFmtId="165" fontId="7" fillId="0" borderId="30" xfId="0" applyNumberFormat="1" applyFont="1" applyFill="1" applyBorder="1" applyAlignment="1" applyProtection="1">
      <alignment horizontal="right" vertical="center"/>
    </xf>
    <xf numFmtId="0" fontId="22" fillId="0" borderId="20" xfId="0" applyFont="1" applyFill="1" applyBorder="1" applyProtection="1"/>
    <xf numFmtId="165" fontId="31" fillId="0" borderId="33" xfId="0" applyNumberFormat="1" applyFont="1" applyFill="1" applyBorder="1" applyAlignment="1" applyProtection="1">
      <alignment horizontal="right" vertical="center"/>
    </xf>
    <xf numFmtId="0" fontId="16" fillId="0" borderId="34" xfId="0" applyFont="1" applyFill="1" applyBorder="1" applyProtection="1"/>
    <xf numFmtId="0" fontId="26" fillId="0" borderId="30" xfId="0" applyFont="1" applyFill="1" applyBorder="1" applyProtection="1"/>
    <xf numFmtId="0" fontId="16" fillId="0" borderId="33" xfId="0" applyFont="1" applyFill="1" applyBorder="1" applyProtection="1"/>
    <xf numFmtId="0" fontId="20" fillId="0" borderId="31" xfId="0" applyFont="1" applyFill="1" applyBorder="1" applyAlignment="1" applyProtection="1">
      <alignment horizontal="right" vertical="center"/>
    </xf>
    <xf numFmtId="0" fontId="22" fillId="0" borderId="20" xfId="0" applyFont="1" applyFill="1" applyBorder="1" applyAlignment="1" applyProtection="1">
      <alignment wrapText="1"/>
    </xf>
    <xf numFmtId="0" fontId="11" fillId="0" borderId="31" xfId="0" applyFont="1" applyFill="1" applyBorder="1" applyProtection="1"/>
    <xf numFmtId="0" fontId="11" fillId="0" borderId="35" xfId="0" applyFont="1" applyFill="1" applyBorder="1" applyProtection="1"/>
    <xf numFmtId="43" fontId="5" fillId="0" borderId="36" xfId="1" applyFont="1" applyFill="1" applyBorder="1" applyAlignment="1" applyProtection="1">
      <alignment horizontal="right" vertical="center" wrapText="1"/>
    </xf>
    <xf numFmtId="43" fontId="16" fillId="0" borderId="37" xfId="1" applyFont="1" applyFill="1" applyBorder="1" applyProtection="1"/>
    <xf numFmtId="43" fontId="20" fillId="0" borderId="38" xfId="1" applyFont="1" applyFill="1" applyBorder="1" applyProtection="1"/>
    <xf numFmtId="43" fontId="16" fillId="0" borderId="39" xfId="1" applyFont="1" applyFill="1" applyBorder="1" applyProtection="1"/>
    <xf numFmtId="43" fontId="16" fillId="0" borderId="23" xfId="1" applyFont="1" applyFill="1" applyBorder="1" applyProtection="1"/>
    <xf numFmtId="43" fontId="16" fillId="0" borderId="40" xfId="1" applyFont="1" applyFill="1" applyBorder="1" applyProtection="1"/>
    <xf numFmtId="43" fontId="26" fillId="0" borderId="40" xfId="1" applyFont="1" applyFill="1" applyBorder="1" applyProtection="1"/>
    <xf numFmtId="43" fontId="8" fillId="0" borderId="41" xfId="1" applyFont="1" applyFill="1" applyBorder="1" applyProtection="1">
      <protection locked="0"/>
    </xf>
    <xf numFmtId="43" fontId="8" fillId="0" borderId="38" xfId="1" applyFont="1" applyFill="1" applyBorder="1" applyProtection="1">
      <protection locked="0"/>
    </xf>
    <xf numFmtId="43" fontId="26" fillId="0" borderId="23" xfId="1" applyFont="1" applyFill="1" applyBorder="1" applyProtection="1"/>
    <xf numFmtId="43" fontId="20" fillId="0" borderId="42" xfId="1" applyFont="1" applyFill="1" applyBorder="1" applyProtection="1"/>
    <xf numFmtId="43" fontId="21" fillId="0" borderId="43" xfId="1" applyFont="1" applyFill="1" applyBorder="1" applyProtection="1"/>
    <xf numFmtId="43" fontId="9" fillId="0" borderId="41" xfId="1" applyFont="1" applyFill="1" applyBorder="1" applyProtection="1">
      <protection locked="0"/>
    </xf>
    <xf numFmtId="43" fontId="9" fillId="0" borderId="38" xfId="1" applyFont="1" applyFill="1" applyBorder="1" applyProtection="1">
      <protection locked="0"/>
    </xf>
    <xf numFmtId="43" fontId="20" fillId="0" borderId="41" xfId="1" applyFont="1" applyFill="1" applyBorder="1" applyProtection="1">
      <protection locked="0"/>
    </xf>
    <xf numFmtId="43" fontId="20" fillId="0" borderId="38" xfId="1" applyFont="1" applyFill="1" applyBorder="1" applyProtection="1">
      <protection locked="0"/>
    </xf>
    <xf numFmtId="43" fontId="16" fillId="0" borderId="43" xfId="1" applyFont="1" applyFill="1" applyBorder="1" applyProtection="1"/>
    <xf numFmtId="43" fontId="16" fillId="0" borderId="42" xfId="1" applyFont="1" applyFill="1" applyBorder="1" applyProtection="1"/>
    <xf numFmtId="43" fontId="16" fillId="0" borderId="38" xfId="1" applyFont="1" applyFill="1" applyBorder="1" applyProtection="1"/>
    <xf numFmtId="43" fontId="20" fillId="0" borderId="40" xfId="1" applyFont="1" applyFill="1" applyBorder="1" applyProtection="1"/>
    <xf numFmtId="43" fontId="8" fillId="0" borderId="40" xfId="1" applyFont="1" applyFill="1" applyBorder="1" applyProtection="1"/>
    <xf numFmtId="43" fontId="8" fillId="0" borderId="42" xfId="1" applyFont="1" applyFill="1" applyBorder="1" applyProtection="1">
      <protection locked="0"/>
    </xf>
    <xf numFmtId="43" fontId="8" fillId="0" borderId="40" xfId="1" applyFont="1" applyFill="1" applyBorder="1" applyAlignment="1" applyProtection="1">
      <alignment horizontal="center"/>
    </xf>
    <xf numFmtId="43" fontId="8" fillId="0" borderId="42" xfId="1" applyFont="1" applyFill="1" applyBorder="1" applyProtection="1"/>
    <xf numFmtId="43" fontId="29" fillId="0" borderId="43" xfId="1" applyFont="1" applyFill="1" applyBorder="1" applyProtection="1"/>
    <xf numFmtId="43" fontId="21" fillId="0" borderId="42" xfId="1" applyFont="1" applyFill="1" applyBorder="1" applyProtection="1"/>
    <xf numFmtId="43" fontId="9" fillId="0" borderId="42" xfId="1" applyFont="1" applyFill="1" applyBorder="1" applyProtection="1">
      <protection locked="0"/>
    </xf>
    <xf numFmtId="43" fontId="26" fillId="0" borderId="42" xfId="1" applyFont="1" applyFill="1" applyBorder="1" applyProtection="1"/>
    <xf numFmtId="43" fontId="23" fillId="0" borderId="40" xfId="1" applyFont="1" applyFill="1" applyBorder="1" applyProtection="1"/>
    <xf numFmtId="43" fontId="20" fillId="0" borderId="42" xfId="1" applyFont="1" applyFill="1" applyBorder="1" applyProtection="1">
      <protection locked="0"/>
    </xf>
    <xf numFmtId="43" fontId="16" fillId="0" borderId="41" xfId="1" applyFont="1" applyFill="1" applyBorder="1" applyProtection="1"/>
    <xf numFmtId="43" fontId="26" fillId="0" borderId="38" xfId="1" applyFont="1" applyFill="1" applyBorder="1" applyProtection="1"/>
    <xf numFmtId="43" fontId="23" fillId="0" borderId="38" xfId="1" applyFont="1" applyFill="1" applyBorder="1" applyProtection="1"/>
    <xf numFmtId="43" fontId="23" fillId="0" borderId="43" xfId="1" applyFont="1" applyFill="1" applyBorder="1" applyProtection="1"/>
    <xf numFmtId="165" fontId="25" fillId="0" borderId="30" xfId="0" applyNumberFormat="1" applyFont="1" applyFill="1" applyBorder="1" applyAlignment="1" applyProtection="1">
      <alignment horizontal="right" vertical="center"/>
    </xf>
    <xf numFmtId="0" fontId="25" fillId="0" borderId="24" xfId="0" applyFont="1" applyFill="1" applyBorder="1" applyAlignment="1" applyProtection="1">
      <alignment horizontal="right" vertical="center"/>
    </xf>
    <xf numFmtId="0" fontId="22" fillId="0" borderId="30" xfId="0" applyFont="1" applyFill="1" applyBorder="1" applyAlignment="1" applyProtection="1">
      <alignment wrapText="1"/>
    </xf>
    <xf numFmtId="0" fontId="22" fillId="0" borderId="24" xfId="0" applyFont="1" applyFill="1" applyBorder="1" applyAlignment="1" applyProtection="1">
      <alignment wrapText="1"/>
    </xf>
    <xf numFmtId="0" fontId="23" fillId="0" borderId="13" xfId="0" applyFont="1" applyFill="1" applyBorder="1" applyProtection="1"/>
    <xf numFmtId="0" fontId="23" fillId="0" borderId="13" xfId="0" applyFont="1" applyFill="1" applyBorder="1" applyAlignment="1" applyProtection="1">
      <alignment horizontal="center"/>
    </xf>
    <xf numFmtId="43" fontId="23" fillId="0" borderId="42" xfId="1" applyFont="1" applyFill="1" applyBorder="1" applyProtection="1"/>
    <xf numFmtId="43" fontId="8" fillId="0" borderId="10" xfId="1" applyFont="1" applyFill="1" applyBorder="1" applyAlignment="1" applyProtection="1">
      <alignment horizontal="center" vertical="center" wrapText="1"/>
      <protection locked="0"/>
    </xf>
    <xf numFmtId="43" fontId="8" fillId="0" borderId="15" xfId="1" applyFont="1" applyFill="1" applyBorder="1" applyAlignment="1" applyProtection="1">
      <alignment horizontal="center" vertical="center" wrapText="1"/>
      <protection locked="0"/>
    </xf>
    <xf numFmtId="43" fontId="5" fillId="0" borderId="29" xfId="1" applyFont="1" applyFill="1" applyBorder="1" applyAlignment="1" applyProtection="1">
      <alignment horizontal="right" vertical="center"/>
    </xf>
    <xf numFmtId="43" fontId="16" fillId="0" borderId="44" xfId="1" applyFont="1" applyFill="1" applyBorder="1" applyProtection="1"/>
    <xf numFmtId="43" fontId="20" fillId="0" borderId="31" xfId="1" applyFont="1" applyFill="1" applyBorder="1" applyProtection="1"/>
    <xf numFmtId="43" fontId="16" fillId="0" borderId="35" xfId="1" applyFont="1" applyFill="1" applyBorder="1" applyProtection="1"/>
    <xf numFmtId="43" fontId="16" fillId="0" borderId="32" xfId="1" applyFont="1" applyFill="1" applyBorder="1" applyProtection="1"/>
    <xf numFmtId="43" fontId="28" fillId="0" borderId="32" xfId="1" applyFont="1" applyFill="1" applyBorder="1" applyProtection="1"/>
    <xf numFmtId="43" fontId="16" fillId="0" borderId="20" xfId="1" applyFont="1" applyFill="1" applyBorder="1" applyProtection="1"/>
    <xf numFmtId="43" fontId="26" fillId="0" borderId="20" xfId="1" applyFont="1" applyFill="1" applyBorder="1" applyProtection="1"/>
    <xf numFmtId="43" fontId="8" fillId="0" borderId="33" xfId="1" applyFont="1" applyFill="1" applyBorder="1" applyProtection="1"/>
    <xf numFmtId="43" fontId="8" fillId="0" borderId="31" xfId="1" applyFont="1" applyFill="1" applyBorder="1" applyProtection="1"/>
    <xf numFmtId="43" fontId="8" fillId="0" borderId="31" xfId="1" applyFont="1" applyFill="1" applyBorder="1" applyProtection="1">
      <protection locked="0"/>
    </xf>
    <xf numFmtId="43" fontId="11" fillId="0" borderId="30" xfId="1" applyFont="1" applyFill="1" applyBorder="1" applyProtection="1"/>
    <xf numFmtId="43" fontId="21" fillId="0" borderId="34" xfId="1" applyFont="1" applyFill="1" applyBorder="1" applyProtection="1"/>
    <xf numFmtId="43" fontId="28" fillId="0" borderId="20" xfId="1" applyFont="1" applyFill="1" applyBorder="1" applyProtection="1"/>
    <xf numFmtId="43" fontId="9" fillId="0" borderId="33" xfId="1" applyFont="1" applyFill="1" applyBorder="1" applyProtection="1"/>
    <xf numFmtId="43" fontId="16" fillId="0" borderId="31" xfId="1" applyFont="1" applyFill="1" applyBorder="1" applyProtection="1"/>
    <xf numFmtId="43" fontId="20" fillId="0" borderId="33" xfId="1" applyFont="1" applyFill="1" applyBorder="1" applyProtection="1"/>
    <xf numFmtId="43" fontId="16" fillId="0" borderId="34" xfId="1" applyFont="1" applyFill="1" applyBorder="1" applyProtection="1"/>
    <xf numFmtId="43" fontId="16" fillId="0" borderId="30" xfId="1" applyFont="1" applyFill="1" applyBorder="1" applyProtection="1"/>
    <xf numFmtId="43" fontId="20" fillId="0" borderId="20" xfId="1" applyFont="1" applyFill="1" applyBorder="1" applyProtection="1"/>
    <xf numFmtId="43" fontId="8" fillId="0" borderId="20" xfId="1" applyFont="1" applyFill="1" applyBorder="1" applyProtection="1"/>
    <xf numFmtId="43" fontId="8" fillId="0" borderId="30" xfId="1" applyFont="1" applyFill="1" applyBorder="1" applyProtection="1"/>
    <xf numFmtId="43" fontId="29" fillId="0" borderId="34" xfId="1" applyFont="1" applyFill="1" applyBorder="1" applyProtection="1"/>
    <xf numFmtId="43" fontId="21" fillId="0" borderId="30" xfId="1" applyFont="1" applyFill="1" applyBorder="1" applyProtection="1"/>
    <xf numFmtId="43" fontId="11" fillId="0" borderId="20" xfId="1" applyFont="1" applyFill="1" applyBorder="1" applyProtection="1"/>
    <xf numFmtId="43" fontId="9" fillId="0" borderId="30" xfId="1" applyFont="1" applyFill="1" applyBorder="1" applyProtection="1"/>
    <xf numFmtId="43" fontId="28" fillId="0" borderId="30" xfId="1" applyFont="1" applyFill="1" applyBorder="1" applyProtection="1"/>
    <xf numFmtId="43" fontId="16" fillId="0" borderId="33" xfId="1" applyFont="1" applyFill="1" applyBorder="1" applyProtection="1"/>
    <xf numFmtId="43" fontId="30" fillId="0" borderId="31" xfId="1" applyFont="1" applyFill="1" applyBorder="1" applyProtection="1"/>
    <xf numFmtId="43" fontId="30" fillId="0" borderId="34" xfId="1" applyFont="1" applyFill="1" applyBorder="1" applyProtection="1"/>
    <xf numFmtId="43" fontId="30" fillId="0" borderId="31" xfId="1" applyFont="1" applyFill="1" applyBorder="1" applyAlignment="1" applyProtection="1">
      <alignment horizontal="right" vertical="center"/>
    </xf>
    <xf numFmtId="43" fontId="11" fillId="0" borderId="31" xfId="1" applyFont="1" applyFill="1" applyBorder="1" applyProtection="1"/>
    <xf numFmtId="43" fontId="11" fillId="0" borderId="34" xfId="1" applyFont="1" applyFill="1" applyBorder="1" applyProtection="1"/>
    <xf numFmtId="43" fontId="9" fillId="0" borderId="0" xfId="1" applyFont="1" applyFill="1" applyBorder="1" applyProtection="1"/>
    <xf numFmtId="43" fontId="5" fillId="0" borderId="0" xfId="1" applyFont="1" applyFill="1" applyBorder="1" applyAlignment="1" applyProtection="1">
      <alignment horizontal="right" vertical="center"/>
    </xf>
    <xf numFmtId="43" fontId="11" fillId="0" borderId="0" xfId="1" applyFont="1" applyFill="1" applyBorder="1" applyAlignment="1" applyProtection="1">
      <alignment horizontal="right" vertical="center"/>
    </xf>
    <xf numFmtId="43" fontId="13" fillId="0" borderId="0" xfId="1" applyFont="1" applyFill="1" applyBorder="1" applyAlignment="1" applyProtection="1">
      <alignment wrapText="1"/>
    </xf>
    <xf numFmtId="43" fontId="15" fillId="0" borderId="0" xfId="1" applyFont="1" applyFill="1" applyBorder="1" applyAlignment="1" applyProtection="1">
      <alignment horizontal="right" vertical="center"/>
    </xf>
    <xf numFmtId="0" fontId="36" fillId="0" borderId="0" xfId="0" applyFont="1" applyAlignment="1">
      <alignment horizontal="right" vertical="center" wrapText="1" readingOrder="2"/>
    </xf>
    <xf numFmtId="0" fontId="11"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11" fillId="0" borderId="14" xfId="0" applyFont="1" applyFill="1" applyBorder="1" applyAlignment="1" applyProtection="1">
      <alignment horizontal="center"/>
    </xf>
    <xf numFmtId="0" fontId="11" fillId="0" borderId="25" xfId="0" applyFont="1" applyFill="1" applyBorder="1" applyAlignment="1" applyProtection="1">
      <alignment horizontal="center"/>
    </xf>
    <xf numFmtId="0" fontId="4" fillId="0" borderId="0" xfId="0" applyFont="1" applyFill="1" applyBorder="1" applyAlignment="1" applyProtection="1">
      <alignment horizontal="center"/>
    </xf>
    <xf numFmtId="0" fontId="26" fillId="0" borderId="0" xfId="0" applyFont="1" applyFill="1" applyAlignment="1" applyProtection="1">
      <alignment horizontal="center"/>
    </xf>
    <xf numFmtId="0" fontId="14" fillId="0" borderId="0" xfId="0" applyNumberFormat="1" applyFont="1" applyFill="1" applyBorder="1" applyAlignment="1" applyProtection="1">
      <alignment horizontal="center" wrapText="1"/>
    </xf>
    <xf numFmtId="0" fontId="13"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cellXfs>
  <cellStyles count="7">
    <cellStyle name="Comma" xfId="1" builtinId="3"/>
    <cellStyle name="Excel Built-in Normal" xfId="5" xr:uid="{00000000-0005-0000-0000-000001000000}"/>
    <cellStyle name="Excel Built-in Normal 1" xfId="6" xr:uid="{00000000-0005-0000-0000-000002000000}"/>
    <cellStyle name="Normal" xfId="0" builtinId="0"/>
    <cellStyle name="Normal 2" xfId="4" xr:uid="{00000000-0005-0000-0000-000004000000}"/>
    <cellStyle name="Normal_גיליון1" xfId="2" xr:uid="{00000000-0005-0000-0000-000005000000}"/>
    <cellStyle name="Normal_גיליון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2010590</xdr:colOff>
      <xdr:row>0</xdr:row>
      <xdr:rowOff>1</xdr:rowOff>
    </xdr:from>
    <xdr:to>
      <xdr:col>1</xdr:col>
      <xdr:colOff>4147456</xdr:colOff>
      <xdr:row>3</xdr:row>
      <xdr:rowOff>161926</xdr:rowOff>
    </xdr:to>
    <xdr:pic>
      <xdr:nvPicPr>
        <xdr:cNvPr id="2" name="תמונה 1" descr="251118 katza_A4_heb_header">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81914319" y="1"/>
          <a:ext cx="2136866" cy="704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6"/>
  <sheetViews>
    <sheetView rightToLeft="1" tabSelected="1" topLeftCell="A364" zoomScale="85" zoomScaleNormal="85" zoomScalePageLayoutView="60" workbookViewId="0">
      <selection activeCell="C376" sqref="C376"/>
    </sheetView>
  </sheetViews>
  <sheetFormatPr defaultColWidth="8.875" defaultRowHeight="14.25" x14ac:dyDescent="0.2"/>
  <cols>
    <col min="1" max="1" width="9.125" style="99" bestFit="1" customWidth="1"/>
    <col min="2" max="2" width="76.75" style="99" bestFit="1" customWidth="1"/>
    <col min="3" max="3" width="7.25" style="99" bestFit="1" customWidth="1"/>
    <col min="4" max="4" width="9.5" style="99" bestFit="1" customWidth="1"/>
    <col min="5" max="5" width="13.375" style="100" bestFit="1" customWidth="1"/>
    <col min="6" max="6" width="16.75" style="100" bestFit="1" customWidth="1"/>
    <col min="7" max="7" width="11.125" style="99" bestFit="1" customWidth="1"/>
    <col min="8" max="8" width="8.875" style="99"/>
    <col min="9" max="9" width="11.375" style="99" bestFit="1" customWidth="1"/>
    <col min="10" max="13" width="8.875" style="99"/>
    <col min="14" max="14" width="11.875" style="99" customWidth="1"/>
    <col min="15" max="15" width="13.875" style="99" bestFit="1" customWidth="1"/>
    <col min="16" max="16384" width="8.875" style="99"/>
  </cols>
  <sheetData>
    <row r="1" spans="1:13" x14ac:dyDescent="0.2">
      <c r="A1" s="301"/>
      <c r="B1" s="302"/>
      <c r="C1" s="302"/>
      <c r="D1" s="302"/>
      <c r="E1" s="302"/>
      <c r="F1" s="303"/>
    </row>
    <row r="2" spans="1:13" x14ac:dyDescent="0.2">
      <c r="A2" s="304"/>
      <c r="B2" s="305"/>
      <c r="C2" s="305"/>
      <c r="D2" s="305"/>
      <c r="E2" s="305"/>
      <c r="F2" s="306"/>
    </row>
    <row r="3" spans="1:13" x14ac:dyDescent="0.2">
      <c r="A3" s="304"/>
      <c r="B3" s="305"/>
      <c r="C3" s="305"/>
      <c r="D3" s="305"/>
      <c r="E3" s="305"/>
      <c r="F3" s="306"/>
    </row>
    <row r="4" spans="1:13" ht="15" thickBot="1" x14ac:dyDescent="0.25">
      <c r="A4" s="304"/>
      <c r="B4" s="305"/>
      <c r="C4" s="305"/>
      <c r="D4" s="305"/>
      <c r="E4" s="305"/>
      <c r="F4" s="306"/>
    </row>
    <row r="5" spans="1:13" ht="16.5" thickBot="1" x14ac:dyDescent="0.3">
      <c r="A5" s="176" t="s">
        <v>10</v>
      </c>
      <c r="B5" s="128" t="s">
        <v>504</v>
      </c>
      <c r="C5" s="124"/>
      <c r="D5" s="125" t="s">
        <v>20</v>
      </c>
      <c r="E5" s="126"/>
      <c r="F5" s="260"/>
    </row>
    <row r="6" spans="1:13" ht="15.75" thickBot="1" x14ac:dyDescent="0.25">
      <c r="A6" s="177" t="s">
        <v>17</v>
      </c>
      <c r="B6" s="129" t="s">
        <v>503</v>
      </c>
      <c r="C6" s="109"/>
      <c r="D6" s="127" t="s">
        <v>19</v>
      </c>
      <c r="E6" s="123"/>
      <c r="F6" s="261"/>
    </row>
    <row r="7" spans="1:13" x14ac:dyDescent="0.2">
      <c r="A7" s="178"/>
      <c r="B7" s="307" t="s">
        <v>22</v>
      </c>
      <c r="C7" s="307"/>
      <c r="D7" s="307"/>
      <c r="E7" s="308"/>
    </row>
    <row r="8" spans="1:13" ht="15" thickBot="1" x14ac:dyDescent="0.25">
      <c r="A8" s="178"/>
      <c r="B8" s="307"/>
      <c r="C8" s="307"/>
      <c r="D8" s="307"/>
      <c r="E8" s="308"/>
    </row>
    <row r="9" spans="1:13" ht="19.5" thickBot="1" x14ac:dyDescent="0.25">
      <c r="A9" s="178"/>
      <c r="B9" s="309" t="s">
        <v>417</v>
      </c>
      <c r="C9" s="309"/>
      <c r="D9" s="309"/>
      <c r="E9" s="310"/>
    </row>
    <row r="10" spans="1:13" ht="15" thickBot="1" x14ac:dyDescent="0.25">
      <c r="A10" s="178"/>
    </row>
    <row r="11" spans="1:13" s="103" customFormat="1" ht="38.25" thickBot="1" x14ac:dyDescent="0.3">
      <c r="A11" s="179" t="s">
        <v>2</v>
      </c>
      <c r="B11" s="130" t="s">
        <v>3</v>
      </c>
      <c r="C11" s="101" t="s">
        <v>4</v>
      </c>
      <c r="D11" s="102" t="s">
        <v>0</v>
      </c>
      <c r="E11" s="219" t="s">
        <v>6</v>
      </c>
      <c r="F11" s="262" t="s">
        <v>5</v>
      </c>
      <c r="I11" s="314"/>
      <c r="J11" s="314"/>
      <c r="K11" s="314"/>
      <c r="L11" s="314"/>
      <c r="M11" s="314"/>
    </row>
    <row r="12" spans="1:13" ht="15.75" x14ac:dyDescent="0.2">
      <c r="A12" s="180"/>
      <c r="B12" s="131"/>
      <c r="C12" s="104"/>
      <c r="D12" s="105"/>
      <c r="E12" s="220"/>
      <c r="F12" s="263"/>
    </row>
    <row r="13" spans="1:13" s="97" customFormat="1" ht="47.25" customHeight="1" x14ac:dyDescent="0.2">
      <c r="A13" s="181" t="s">
        <v>33</v>
      </c>
      <c r="B13" s="132" t="s">
        <v>40</v>
      </c>
      <c r="C13" s="106"/>
      <c r="D13" s="98"/>
      <c r="E13" s="221"/>
      <c r="F13" s="264"/>
    </row>
    <row r="14" spans="1:13" s="97" customFormat="1" ht="38.25" customHeight="1" x14ac:dyDescent="0.2">
      <c r="A14" s="181" t="s">
        <v>33</v>
      </c>
      <c r="B14" s="133" t="s">
        <v>35</v>
      </c>
      <c r="C14" s="106"/>
      <c r="D14" s="98"/>
      <c r="E14" s="221"/>
      <c r="F14" s="264"/>
    </row>
    <row r="15" spans="1:13" s="97" customFormat="1" ht="39" customHeight="1" x14ac:dyDescent="0.2">
      <c r="A15" s="181" t="s">
        <v>33</v>
      </c>
      <c r="B15" s="133" t="s">
        <v>34</v>
      </c>
      <c r="C15" s="98"/>
      <c r="D15" s="98"/>
      <c r="E15" s="221"/>
      <c r="F15" s="264"/>
    </row>
    <row r="16" spans="1:13" s="97" customFormat="1" ht="39.75" customHeight="1" x14ac:dyDescent="0.2">
      <c r="A16" s="181" t="s">
        <v>33</v>
      </c>
      <c r="B16" s="133" t="s">
        <v>412</v>
      </c>
      <c r="C16" s="98"/>
      <c r="D16" s="98"/>
      <c r="E16" s="221"/>
      <c r="F16" s="264"/>
    </row>
    <row r="17" spans="1:16" s="97" customFormat="1" ht="34.5" customHeight="1" x14ac:dyDescent="0.2">
      <c r="A17" s="181" t="s">
        <v>33</v>
      </c>
      <c r="B17" s="133" t="s">
        <v>39</v>
      </c>
      <c r="C17" s="98"/>
      <c r="D17" s="98"/>
      <c r="E17" s="221"/>
      <c r="F17" s="264"/>
    </row>
    <row r="18" spans="1:16" ht="29.25" thickBot="1" x14ac:dyDescent="0.25">
      <c r="A18" s="182" t="s">
        <v>33</v>
      </c>
      <c r="B18" s="134" t="s">
        <v>499</v>
      </c>
      <c r="C18" s="107"/>
      <c r="D18" s="107"/>
      <c r="E18" s="222"/>
      <c r="F18" s="265"/>
    </row>
    <row r="19" spans="1:16" ht="16.5" thickBot="1" x14ac:dyDescent="0.25">
      <c r="A19" s="182"/>
      <c r="B19" s="135"/>
      <c r="C19" s="67"/>
      <c r="D19" s="67"/>
      <c r="E19" s="223"/>
      <c r="F19" s="266"/>
    </row>
    <row r="20" spans="1:16" ht="19.5" thickBot="1" x14ac:dyDescent="0.25">
      <c r="A20" s="182" t="s">
        <v>510</v>
      </c>
      <c r="B20" s="137" t="s">
        <v>511</v>
      </c>
      <c r="C20" s="67"/>
      <c r="D20" s="67"/>
      <c r="E20" s="223"/>
      <c r="F20" s="266"/>
    </row>
    <row r="21" spans="1:16" ht="57.75" thickBot="1" x14ac:dyDescent="0.25">
      <c r="A21" s="182">
        <v>1.1000000000000001</v>
      </c>
      <c r="B21" s="135" t="s">
        <v>515</v>
      </c>
      <c r="C21" s="67" t="s">
        <v>1</v>
      </c>
      <c r="D21" s="67">
        <v>1</v>
      </c>
      <c r="E21" s="223"/>
      <c r="F21" s="266">
        <f>E21*D21</f>
        <v>0</v>
      </c>
    </row>
    <row r="22" spans="1:16" ht="18.75" thickBot="1" x14ac:dyDescent="0.3">
      <c r="A22" s="182"/>
      <c r="B22" s="140" t="s">
        <v>512</v>
      </c>
      <c r="C22" s="67"/>
      <c r="D22" s="67"/>
      <c r="E22" s="223"/>
      <c r="F22" s="267">
        <f>F21</f>
        <v>0</v>
      </c>
    </row>
    <row r="23" spans="1:16" ht="16.5" thickBot="1" x14ac:dyDescent="0.25">
      <c r="A23" s="183"/>
      <c r="B23" s="136"/>
      <c r="C23" s="69"/>
      <c r="D23" s="69"/>
      <c r="E23" s="224"/>
      <c r="F23" s="268"/>
    </row>
    <row r="24" spans="1:16" s="103" customFormat="1" ht="19.5" thickBot="1" x14ac:dyDescent="0.3">
      <c r="A24" s="184" t="s">
        <v>7</v>
      </c>
      <c r="B24" s="137" t="s">
        <v>363</v>
      </c>
      <c r="C24" s="80"/>
      <c r="D24" s="50"/>
      <c r="E24" s="225"/>
      <c r="F24" s="269"/>
    </row>
    <row r="25" spans="1:16" s="97" customFormat="1" ht="74.25" customHeight="1" x14ac:dyDescent="0.2">
      <c r="A25" s="185">
        <v>2.1</v>
      </c>
      <c r="B25" s="138" t="s">
        <v>416</v>
      </c>
      <c r="C25" s="61" t="s">
        <v>368</v>
      </c>
      <c r="D25" s="62">
        <v>3</v>
      </c>
      <c r="E25" s="226"/>
      <c r="F25" s="270">
        <f t="shared" ref="F25:F30" si="0">D25*E25</f>
        <v>0</v>
      </c>
      <c r="H25" s="37"/>
      <c r="I25" s="37"/>
      <c r="J25" s="37"/>
      <c r="K25" s="37"/>
      <c r="L25" s="37"/>
      <c r="M25" s="37"/>
      <c r="N25" s="37"/>
      <c r="O25" s="37"/>
      <c r="P25" s="37"/>
    </row>
    <row r="26" spans="1:16" s="97" customFormat="1" ht="74.25" customHeight="1" x14ac:dyDescent="0.2">
      <c r="A26" s="185">
        <v>2.2000000000000002</v>
      </c>
      <c r="B26" s="138" t="s">
        <v>400</v>
      </c>
      <c r="C26" s="61" t="s">
        <v>368</v>
      </c>
      <c r="D26" s="62">
        <v>3</v>
      </c>
      <c r="E26" s="226"/>
      <c r="F26" s="270">
        <f t="shared" ref="F26" si="1">D26*E26</f>
        <v>0</v>
      </c>
      <c r="H26" s="37"/>
      <c r="I26" s="37"/>
      <c r="J26" s="37"/>
      <c r="K26" s="37"/>
      <c r="L26" s="37"/>
      <c r="M26" s="37"/>
      <c r="N26" s="37"/>
      <c r="O26" s="37"/>
      <c r="P26" s="37"/>
    </row>
    <row r="27" spans="1:16" s="97" customFormat="1" ht="45" x14ac:dyDescent="0.2">
      <c r="A27" s="185">
        <v>2.2999999999999998</v>
      </c>
      <c r="B27" s="138" t="s">
        <v>401</v>
      </c>
      <c r="C27" s="61" t="s">
        <v>368</v>
      </c>
      <c r="D27" s="62">
        <v>2</v>
      </c>
      <c r="E27" s="226"/>
      <c r="F27" s="270">
        <f t="shared" si="0"/>
        <v>0</v>
      </c>
      <c r="H27" s="37"/>
      <c r="I27" s="37"/>
      <c r="J27" s="37"/>
      <c r="K27" s="37"/>
      <c r="L27" s="37"/>
      <c r="M27" s="37"/>
      <c r="N27" s="37"/>
      <c r="O27" s="37"/>
      <c r="P27" s="37"/>
    </row>
    <row r="28" spans="1:16" s="97" customFormat="1" ht="30" x14ac:dyDescent="0.2">
      <c r="A28" s="186">
        <v>2.4</v>
      </c>
      <c r="B28" s="139" t="s">
        <v>440</v>
      </c>
      <c r="C28" s="98" t="s">
        <v>21</v>
      </c>
      <c r="D28" s="53">
        <v>180</v>
      </c>
      <c r="E28" s="227"/>
      <c r="F28" s="271">
        <f t="shared" si="0"/>
        <v>0</v>
      </c>
      <c r="H28" s="37"/>
      <c r="I28" s="37"/>
      <c r="J28" s="37"/>
      <c r="K28" s="37"/>
      <c r="L28" s="37"/>
      <c r="M28" s="37"/>
      <c r="N28" s="37"/>
      <c r="O28" s="37"/>
      <c r="P28" s="37"/>
    </row>
    <row r="29" spans="1:16" ht="45" x14ac:dyDescent="0.25">
      <c r="A29" s="187">
        <v>2.5</v>
      </c>
      <c r="B29" s="139" t="s">
        <v>441</v>
      </c>
      <c r="C29" s="98" t="s">
        <v>433</v>
      </c>
      <c r="D29" s="108">
        <v>1</v>
      </c>
      <c r="E29" s="227"/>
      <c r="F29" s="272">
        <f t="shared" si="0"/>
        <v>0</v>
      </c>
      <c r="H29" s="2"/>
      <c r="I29" s="2"/>
      <c r="J29" s="2"/>
      <c r="K29" s="2"/>
      <c r="L29" s="2"/>
      <c r="M29" s="2"/>
      <c r="N29" s="2"/>
      <c r="O29" s="2"/>
      <c r="P29" s="2"/>
    </row>
    <row r="30" spans="1:16" ht="45" x14ac:dyDescent="0.25">
      <c r="A30" s="187">
        <v>2.6</v>
      </c>
      <c r="B30" s="139" t="s">
        <v>500</v>
      </c>
      <c r="C30" s="98" t="s">
        <v>433</v>
      </c>
      <c r="D30" s="108">
        <v>1</v>
      </c>
      <c r="E30" s="227"/>
      <c r="F30" s="272">
        <f t="shared" si="0"/>
        <v>0</v>
      </c>
      <c r="H30" s="2"/>
      <c r="I30" s="2"/>
      <c r="J30" s="2"/>
      <c r="K30" s="2"/>
      <c r="L30" s="2"/>
      <c r="M30" s="2"/>
      <c r="N30" s="2"/>
      <c r="O30" s="2"/>
      <c r="P30" s="2"/>
    </row>
    <row r="31" spans="1:16" s="103" customFormat="1" ht="18.75" thickBot="1" x14ac:dyDescent="0.3">
      <c r="A31" s="188"/>
      <c r="B31" s="140" t="s">
        <v>50</v>
      </c>
      <c r="C31" s="95"/>
      <c r="D31" s="87"/>
      <c r="E31" s="228"/>
      <c r="F31" s="267">
        <f>SUM(F25:F30)</f>
        <v>0</v>
      </c>
      <c r="H31" s="43"/>
      <c r="I31" s="43"/>
      <c r="J31" s="43"/>
      <c r="K31" s="43"/>
      <c r="L31" s="43"/>
      <c r="M31" s="43"/>
      <c r="N31" s="43"/>
      <c r="O31" s="43"/>
      <c r="P31" s="43"/>
    </row>
    <row r="32" spans="1:16" ht="18.75" thickBot="1" x14ac:dyDescent="0.3">
      <c r="A32" s="189"/>
      <c r="B32" s="141"/>
      <c r="C32" s="52"/>
      <c r="D32" s="47"/>
      <c r="E32" s="229"/>
      <c r="F32" s="273"/>
      <c r="H32" s="2"/>
      <c r="I32" s="2"/>
      <c r="J32" s="2"/>
      <c r="K32" s="2"/>
      <c r="L32" s="2"/>
      <c r="M32" s="2"/>
      <c r="N32" s="2"/>
      <c r="O32" s="2"/>
      <c r="P32" s="2"/>
    </row>
    <row r="33" spans="1:16" s="103" customFormat="1" ht="19.5" thickBot="1" x14ac:dyDescent="0.3">
      <c r="A33" s="184" t="s">
        <v>18</v>
      </c>
      <c r="B33" s="137" t="s">
        <v>48</v>
      </c>
      <c r="C33" s="80"/>
      <c r="D33" s="50"/>
      <c r="E33" s="225"/>
      <c r="F33" s="269"/>
    </row>
    <row r="34" spans="1:16" s="97" customFormat="1" ht="45" x14ac:dyDescent="0.2">
      <c r="A34" s="185">
        <v>4.0999999999999996</v>
      </c>
      <c r="B34" s="138" t="s">
        <v>51</v>
      </c>
      <c r="C34" s="61" t="s">
        <v>21</v>
      </c>
      <c r="D34" s="62">
        <v>40</v>
      </c>
      <c r="E34" s="226"/>
      <c r="F34" s="270">
        <f t="shared" ref="F34:F282" si="2">D34*E34</f>
        <v>0</v>
      </c>
      <c r="H34" s="37"/>
      <c r="I34" s="37"/>
      <c r="J34" s="37"/>
      <c r="K34" s="37"/>
      <c r="L34" s="37"/>
      <c r="M34" s="37"/>
      <c r="N34" s="37"/>
      <c r="O34" s="37"/>
      <c r="P34" s="37"/>
    </row>
    <row r="35" spans="1:16" s="97" customFormat="1" ht="61.5" customHeight="1" x14ac:dyDescent="0.2">
      <c r="A35" s="185">
        <v>4.2</v>
      </c>
      <c r="B35" s="138" t="s">
        <v>52</v>
      </c>
      <c r="C35" s="61" t="s">
        <v>21</v>
      </c>
      <c r="D35" s="62">
        <v>300</v>
      </c>
      <c r="E35" s="226"/>
      <c r="F35" s="270">
        <f t="shared" si="2"/>
        <v>0</v>
      </c>
      <c r="H35" s="37"/>
      <c r="I35" s="37"/>
      <c r="J35" s="37"/>
      <c r="K35" s="37"/>
      <c r="L35" s="37"/>
      <c r="M35" s="37"/>
      <c r="N35" s="37"/>
      <c r="O35" s="37"/>
      <c r="P35" s="37"/>
    </row>
    <row r="36" spans="1:16" ht="15.75" thickBot="1" x14ac:dyDescent="0.3">
      <c r="A36" s="190"/>
      <c r="B36" s="142"/>
      <c r="C36" s="34"/>
      <c r="D36" s="35"/>
      <c r="E36" s="230"/>
      <c r="F36" s="274"/>
      <c r="H36" s="2"/>
      <c r="I36" s="2"/>
      <c r="J36" s="2"/>
      <c r="K36" s="2"/>
      <c r="L36" s="2"/>
      <c r="M36" s="2"/>
      <c r="N36" s="2"/>
      <c r="O36" s="2"/>
      <c r="P36" s="2"/>
    </row>
    <row r="37" spans="1:16" s="103" customFormat="1" ht="18.75" thickBot="1" x14ac:dyDescent="0.3">
      <c r="A37" s="191"/>
      <c r="B37" s="143" t="s">
        <v>50</v>
      </c>
      <c r="C37" s="50"/>
      <c r="D37" s="51"/>
      <c r="E37" s="225"/>
      <c r="F37" s="275">
        <f>SUM(F34:F35)</f>
        <v>0</v>
      </c>
      <c r="H37" s="43"/>
      <c r="I37" s="43"/>
      <c r="J37" s="43"/>
      <c r="K37" s="43"/>
      <c r="L37" s="43"/>
      <c r="M37" s="43"/>
      <c r="N37" s="43"/>
      <c r="O37" s="43"/>
      <c r="P37" s="43"/>
    </row>
    <row r="38" spans="1:16" ht="18.75" thickBot="1" x14ac:dyDescent="0.3">
      <c r="A38" s="189"/>
      <c r="B38" s="141"/>
      <c r="C38" s="52"/>
      <c r="D38" s="47"/>
      <c r="E38" s="229"/>
      <c r="F38" s="273"/>
      <c r="H38" s="2"/>
      <c r="I38" s="2"/>
      <c r="J38" s="2"/>
      <c r="K38" s="2"/>
      <c r="L38" s="2"/>
      <c r="M38" s="2"/>
      <c r="N38" s="2"/>
      <c r="O38" s="2"/>
      <c r="P38" s="2"/>
    </row>
    <row r="39" spans="1:16" s="103" customFormat="1" ht="19.5" thickBot="1" x14ac:dyDescent="0.3">
      <c r="A39" s="184" t="s">
        <v>27</v>
      </c>
      <c r="B39" s="144" t="s">
        <v>41</v>
      </c>
      <c r="C39" s="50"/>
      <c r="D39" s="51"/>
      <c r="E39" s="225"/>
      <c r="F39" s="269"/>
      <c r="H39" s="43"/>
      <c r="I39" s="43"/>
      <c r="J39" s="43"/>
      <c r="K39" s="43"/>
      <c r="L39" s="43"/>
      <c r="M39" s="43"/>
      <c r="N39" s="43"/>
      <c r="O39" s="43"/>
      <c r="P39" s="43"/>
    </row>
    <row r="40" spans="1:16" s="97" customFormat="1" ht="105" x14ac:dyDescent="0.2">
      <c r="A40" s="185">
        <v>5.0999999999999996</v>
      </c>
      <c r="B40" s="138" t="s">
        <v>410</v>
      </c>
      <c r="C40" s="61" t="s">
        <v>21</v>
      </c>
      <c r="D40" s="62">
        <v>200</v>
      </c>
      <c r="E40" s="226"/>
      <c r="F40" s="270">
        <f>D40*E40</f>
        <v>0</v>
      </c>
      <c r="H40" s="37"/>
      <c r="I40" s="37"/>
      <c r="J40" s="37"/>
      <c r="K40" s="37"/>
      <c r="L40" s="37"/>
      <c r="M40" s="37"/>
      <c r="N40" s="37"/>
      <c r="O40" s="37"/>
      <c r="P40" s="37"/>
    </row>
    <row r="41" spans="1:16" s="97" customFormat="1" ht="106.5" customHeight="1" x14ac:dyDescent="0.2">
      <c r="A41" s="185">
        <v>5.2</v>
      </c>
      <c r="B41" s="138" t="s">
        <v>426</v>
      </c>
      <c r="C41" s="61" t="s">
        <v>21</v>
      </c>
      <c r="D41" s="60">
        <v>200</v>
      </c>
      <c r="E41" s="226"/>
      <c r="F41" s="270">
        <f>D41*E41</f>
        <v>0</v>
      </c>
      <c r="H41" s="37"/>
      <c r="I41" s="37"/>
      <c r="J41" s="37"/>
      <c r="K41" s="37"/>
      <c r="L41" s="37"/>
      <c r="M41" s="37"/>
      <c r="N41" s="37"/>
      <c r="O41" s="37"/>
      <c r="P41" s="37"/>
    </row>
    <row r="42" spans="1:16" s="97" customFormat="1" ht="60" x14ac:dyDescent="0.2">
      <c r="A42" s="185">
        <v>5.3</v>
      </c>
      <c r="B42" s="138" t="s">
        <v>37</v>
      </c>
      <c r="C42" s="61" t="s">
        <v>21</v>
      </c>
      <c r="D42" s="62">
        <v>400</v>
      </c>
      <c r="E42" s="226"/>
      <c r="F42" s="270">
        <f>D42*E42</f>
        <v>0</v>
      </c>
      <c r="H42" s="37"/>
      <c r="I42" s="37"/>
      <c r="J42" s="37"/>
      <c r="K42" s="37"/>
      <c r="L42" s="37"/>
      <c r="M42" s="37"/>
      <c r="N42" s="37"/>
      <c r="O42" s="37"/>
      <c r="P42" s="37"/>
    </row>
    <row r="43" spans="1:16" ht="16.5" thickBot="1" x14ac:dyDescent="0.25">
      <c r="A43" s="185"/>
      <c r="B43" s="145"/>
      <c r="C43" s="39"/>
      <c r="D43" s="36"/>
      <c r="E43" s="231"/>
      <c r="F43" s="276"/>
      <c r="H43" s="2"/>
      <c r="I43" s="2"/>
      <c r="J43" s="2"/>
      <c r="K43" s="2"/>
      <c r="L43" s="2"/>
      <c r="M43" s="2"/>
      <c r="N43" s="2"/>
      <c r="O43" s="2"/>
      <c r="P43" s="2"/>
    </row>
    <row r="44" spans="1:16" s="103" customFormat="1" ht="18.75" thickBot="1" x14ac:dyDescent="0.3">
      <c r="A44" s="192"/>
      <c r="B44" s="146" t="s">
        <v>42</v>
      </c>
      <c r="C44" s="50"/>
      <c r="D44" s="51"/>
      <c r="E44" s="225"/>
      <c r="F44" s="275">
        <f>SUM(F40:F42)</f>
        <v>0</v>
      </c>
      <c r="H44" s="43"/>
      <c r="I44" s="43"/>
      <c r="J44" s="43"/>
      <c r="K44" s="43"/>
      <c r="L44" s="43"/>
      <c r="M44" s="43"/>
      <c r="N44" s="43"/>
      <c r="O44" s="43"/>
      <c r="P44" s="43"/>
    </row>
    <row r="45" spans="1:16" ht="15" thickBot="1" x14ac:dyDescent="0.25">
      <c r="A45" s="193"/>
      <c r="B45" s="147"/>
      <c r="C45" s="39"/>
      <c r="D45" s="1"/>
      <c r="E45" s="232"/>
      <c r="F45" s="277"/>
      <c r="H45" s="2"/>
      <c r="I45" s="2"/>
      <c r="J45" s="2"/>
      <c r="K45" s="2"/>
      <c r="L45" s="2"/>
      <c r="M45" s="2"/>
      <c r="N45" s="2"/>
      <c r="O45" s="2"/>
      <c r="P45" s="2"/>
    </row>
    <row r="46" spans="1:16" s="103" customFormat="1" ht="18.75" customHeight="1" thickBot="1" x14ac:dyDescent="0.3">
      <c r="A46" s="184" t="s">
        <v>28</v>
      </c>
      <c r="B46" s="144" t="s">
        <v>75</v>
      </c>
      <c r="C46" s="50"/>
      <c r="D46" s="51"/>
      <c r="E46" s="225"/>
      <c r="F46" s="269"/>
      <c r="H46" s="43"/>
      <c r="I46" s="43"/>
      <c r="J46" s="43"/>
      <c r="K46" s="43"/>
      <c r="L46" s="43"/>
      <c r="M46" s="43"/>
      <c r="N46" s="43"/>
      <c r="O46" s="43"/>
      <c r="P46" s="43"/>
    </row>
    <row r="47" spans="1:16" s="103" customFormat="1" ht="97.5" customHeight="1" x14ac:dyDescent="0.25">
      <c r="A47" s="194">
        <v>6.1</v>
      </c>
      <c r="B47" s="138" t="s">
        <v>421</v>
      </c>
      <c r="C47" s="61" t="s">
        <v>1</v>
      </c>
      <c r="D47" s="60">
        <v>1</v>
      </c>
      <c r="E47" s="233"/>
      <c r="F47" s="278">
        <f>D47*E47</f>
        <v>0</v>
      </c>
      <c r="H47" s="43"/>
      <c r="I47" s="43"/>
      <c r="J47" s="43"/>
      <c r="K47" s="43"/>
      <c r="L47" s="43"/>
      <c r="M47" s="43"/>
      <c r="N47" s="43"/>
      <c r="O47" s="43"/>
      <c r="P47" s="43"/>
    </row>
    <row r="48" spans="1:16" s="103" customFormat="1" ht="40.5" customHeight="1" x14ac:dyDescent="0.25">
      <c r="A48" s="194">
        <v>6.2</v>
      </c>
      <c r="B48" s="138" t="s">
        <v>461</v>
      </c>
      <c r="C48" s="61" t="s">
        <v>86</v>
      </c>
      <c r="D48" s="60">
        <v>5</v>
      </c>
      <c r="E48" s="226"/>
      <c r="F48" s="270">
        <f>E48*D48</f>
        <v>0</v>
      </c>
      <c r="H48" s="43"/>
      <c r="I48" s="43"/>
      <c r="J48" s="43"/>
      <c r="K48" s="43"/>
      <c r="L48" s="43"/>
      <c r="M48" s="43"/>
      <c r="N48" s="43"/>
      <c r="O48" s="43"/>
      <c r="P48" s="43"/>
    </row>
    <row r="49" spans="1:16" s="103" customFormat="1" ht="37.5" customHeight="1" x14ac:dyDescent="0.25">
      <c r="A49" s="194">
        <v>6.3</v>
      </c>
      <c r="B49" s="138" t="s">
        <v>462</v>
      </c>
      <c r="C49" s="61" t="s">
        <v>86</v>
      </c>
      <c r="D49" s="60">
        <v>2</v>
      </c>
      <c r="E49" s="226"/>
      <c r="F49" s="270">
        <f t="shared" ref="F49:F68" si="3">E49*D49</f>
        <v>0</v>
      </c>
      <c r="H49" s="43"/>
      <c r="I49" s="43"/>
      <c r="J49" s="43"/>
      <c r="K49" s="43"/>
      <c r="L49" s="43"/>
      <c r="M49" s="43"/>
      <c r="N49" s="43"/>
      <c r="O49" s="43"/>
      <c r="P49" s="43"/>
    </row>
    <row r="50" spans="1:16" s="103" customFormat="1" ht="39" customHeight="1" x14ac:dyDescent="0.25">
      <c r="A50" s="194">
        <v>6.4</v>
      </c>
      <c r="B50" s="138" t="s">
        <v>463</v>
      </c>
      <c r="C50" s="61" t="s">
        <v>86</v>
      </c>
      <c r="D50" s="60">
        <v>1</v>
      </c>
      <c r="E50" s="226"/>
      <c r="F50" s="270">
        <f t="shared" si="3"/>
        <v>0</v>
      </c>
      <c r="H50" s="43"/>
      <c r="I50" s="43"/>
      <c r="J50" s="43"/>
      <c r="K50" s="43"/>
      <c r="L50" s="43"/>
      <c r="M50" s="43"/>
      <c r="N50" s="43"/>
      <c r="O50" s="43"/>
      <c r="P50" s="43"/>
    </row>
    <row r="51" spans="1:16" s="103" customFormat="1" ht="43.5" customHeight="1" x14ac:dyDescent="0.25">
      <c r="A51" s="194">
        <v>6.5</v>
      </c>
      <c r="B51" s="138" t="s">
        <v>371</v>
      </c>
      <c r="C51" s="61" t="s">
        <v>86</v>
      </c>
      <c r="D51" s="60">
        <v>15</v>
      </c>
      <c r="E51" s="226"/>
      <c r="F51" s="270">
        <f t="shared" si="3"/>
        <v>0</v>
      </c>
      <c r="H51" s="43"/>
      <c r="I51" s="43"/>
      <c r="J51" s="43"/>
      <c r="K51" s="43"/>
      <c r="L51" s="43"/>
      <c r="M51" s="43"/>
      <c r="N51" s="43"/>
      <c r="O51" s="43"/>
      <c r="P51" s="43"/>
    </row>
    <row r="52" spans="1:16" s="103" customFormat="1" ht="42" customHeight="1" x14ac:dyDescent="0.25">
      <c r="A52" s="194">
        <v>6.6</v>
      </c>
      <c r="B52" s="138" t="s">
        <v>372</v>
      </c>
      <c r="C52" s="61" t="s">
        <v>86</v>
      </c>
      <c r="D52" s="60">
        <v>2</v>
      </c>
      <c r="E52" s="226"/>
      <c r="F52" s="270">
        <f t="shared" si="3"/>
        <v>0</v>
      </c>
      <c r="H52" s="43"/>
      <c r="I52" s="43"/>
      <c r="J52" s="43"/>
      <c r="K52" s="43"/>
      <c r="L52" s="43"/>
      <c r="M52" s="43"/>
      <c r="N52" s="43"/>
      <c r="O52" s="43"/>
      <c r="P52" s="43"/>
    </row>
    <row r="53" spans="1:16" s="103" customFormat="1" ht="43.5" customHeight="1" x14ac:dyDescent="0.25">
      <c r="A53" s="194">
        <v>6.7</v>
      </c>
      <c r="B53" s="138" t="s">
        <v>373</v>
      </c>
      <c r="C53" s="61" t="s">
        <v>86</v>
      </c>
      <c r="D53" s="60">
        <v>1</v>
      </c>
      <c r="E53" s="226"/>
      <c r="F53" s="270">
        <f t="shared" si="3"/>
        <v>0</v>
      </c>
      <c r="H53" s="43"/>
      <c r="I53" s="43"/>
      <c r="J53" s="43"/>
      <c r="K53" s="43"/>
      <c r="L53" s="43"/>
      <c r="M53" s="43"/>
      <c r="N53" s="43"/>
      <c r="O53" s="43"/>
      <c r="P53" s="43"/>
    </row>
    <row r="54" spans="1:16" s="103" customFormat="1" ht="42" customHeight="1" x14ac:dyDescent="0.25">
      <c r="A54" s="194">
        <v>6.8</v>
      </c>
      <c r="B54" s="138" t="s">
        <v>374</v>
      </c>
      <c r="C54" s="61" t="s">
        <v>86</v>
      </c>
      <c r="D54" s="60">
        <v>1</v>
      </c>
      <c r="E54" s="226"/>
      <c r="F54" s="270">
        <f t="shared" si="3"/>
        <v>0</v>
      </c>
      <c r="H54" s="43"/>
      <c r="I54" s="43"/>
      <c r="J54" s="43"/>
      <c r="K54" s="43"/>
      <c r="L54" s="43"/>
      <c r="M54" s="43"/>
      <c r="N54" s="43"/>
      <c r="O54" s="43"/>
      <c r="P54" s="43"/>
    </row>
    <row r="55" spans="1:16" s="103" customFormat="1" ht="38.25" customHeight="1" x14ac:dyDescent="0.25">
      <c r="A55" s="194">
        <v>6.9</v>
      </c>
      <c r="B55" s="138" t="s">
        <v>375</v>
      </c>
      <c r="C55" s="61" t="s">
        <v>86</v>
      </c>
      <c r="D55" s="60">
        <v>1</v>
      </c>
      <c r="E55" s="226"/>
      <c r="F55" s="270">
        <f t="shared" si="3"/>
        <v>0</v>
      </c>
      <c r="H55" s="43"/>
      <c r="I55" s="43"/>
      <c r="J55" s="43"/>
      <c r="K55" s="43"/>
      <c r="L55" s="43"/>
      <c r="M55" s="43"/>
      <c r="N55" s="43"/>
      <c r="O55" s="43"/>
      <c r="P55" s="43"/>
    </row>
    <row r="56" spans="1:16" s="103" customFormat="1" ht="35.25" customHeight="1" x14ac:dyDescent="0.25">
      <c r="A56" s="195">
        <v>6.1</v>
      </c>
      <c r="B56" s="138" t="s">
        <v>376</v>
      </c>
      <c r="C56" s="61" t="s">
        <v>86</v>
      </c>
      <c r="D56" s="60">
        <v>1</v>
      </c>
      <c r="E56" s="226"/>
      <c r="F56" s="270">
        <f t="shared" si="3"/>
        <v>0</v>
      </c>
      <c r="H56" s="43"/>
      <c r="I56" s="43"/>
      <c r="J56" s="43"/>
      <c r="K56" s="43"/>
      <c r="L56" s="43"/>
      <c r="M56" s="43"/>
      <c r="N56" s="43"/>
      <c r="O56" s="43"/>
      <c r="P56" s="43"/>
    </row>
    <row r="57" spans="1:16" s="103" customFormat="1" ht="41.25" customHeight="1" x14ac:dyDescent="0.25">
      <c r="A57" s="194">
        <v>6.11</v>
      </c>
      <c r="B57" s="138" t="s">
        <v>377</v>
      </c>
      <c r="C57" s="61" t="s">
        <v>86</v>
      </c>
      <c r="D57" s="60">
        <v>1</v>
      </c>
      <c r="E57" s="226"/>
      <c r="F57" s="270">
        <f t="shared" si="3"/>
        <v>0</v>
      </c>
      <c r="H57" s="43"/>
      <c r="I57" s="43"/>
      <c r="J57" s="43"/>
      <c r="K57" s="43"/>
      <c r="L57" s="43"/>
      <c r="M57" s="43"/>
      <c r="N57" s="43"/>
      <c r="O57" s="43"/>
      <c r="P57" s="43"/>
    </row>
    <row r="58" spans="1:16" s="103" customFormat="1" ht="50.25" customHeight="1" x14ac:dyDescent="0.25">
      <c r="A58" s="194">
        <v>6.12</v>
      </c>
      <c r="B58" s="138" t="s">
        <v>404</v>
      </c>
      <c r="C58" s="61" t="s">
        <v>86</v>
      </c>
      <c r="D58" s="60">
        <v>4</v>
      </c>
      <c r="E58" s="226"/>
      <c r="F58" s="270">
        <f t="shared" si="3"/>
        <v>0</v>
      </c>
      <c r="H58" s="43"/>
      <c r="I58" s="43"/>
      <c r="J58" s="43"/>
      <c r="K58" s="43"/>
      <c r="L58" s="43"/>
      <c r="M58" s="43"/>
      <c r="N58" s="43"/>
      <c r="O58" s="43"/>
      <c r="P58" s="43"/>
    </row>
    <row r="59" spans="1:16" s="103" customFormat="1" ht="54" customHeight="1" x14ac:dyDescent="0.25">
      <c r="A59" s="195">
        <v>6.13</v>
      </c>
      <c r="B59" s="138" t="s">
        <v>405</v>
      </c>
      <c r="C59" s="61" t="s">
        <v>86</v>
      </c>
      <c r="D59" s="60">
        <v>1</v>
      </c>
      <c r="E59" s="226"/>
      <c r="F59" s="270">
        <f t="shared" si="3"/>
        <v>0</v>
      </c>
      <c r="H59" s="43"/>
      <c r="I59" s="43"/>
      <c r="J59" s="43"/>
      <c r="K59" s="43"/>
      <c r="L59" s="43"/>
      <c r="M59" s="43"/>
      <c r="N59" s="43"/>
      <c r="O59" s="43"/>
      <c r="P59" s="43"/>
    </row>
    <row r="60" spans="1:16" s="103" customFormat="1" ht="54" customHeight="1" x14ac:dyDescent="0.25">
      <c r="A60" s="194">
        <v>6.14</v>
      </c>
      <c r="B60" s="138" t="s">
        <v>406</v>
      </c>
      <c r="C60" s="61" t="s">
        <v>86</v>
      </c>
      <c r="D60" s="60">
        <v>1</v>
      </c>
      <c r="E60" s="226"/>
      <c r="F60" s="270">
        <f t="shared" si="3"/>
        <v>0</v>
      </c>
      <c r="H60" s="43"/>
      <c r="I60" s="43"/>
      <c r="J60" s="43"/>
      <c r="K60" s="43"/>
      <c r="L60" s="43"/>
      <c r="M60" s="43"/>
      <c r="N60" s="43"/>
      <c r="O60" s="43"/>
      <c r="P60" s="43"/>
    </row>
    <row r="61" spans="1:16" s="103" customFormat="1" ht="54" customHeight="1" x14ac:dyDescent="0.25">
      <c r="A61" s="194">
        <v>6.15</v>
      </c>
      <c r="B61" s="138" t="s">
        <v>407</v>
      </c>
      <c r="C61" s="61" t="s">
        <v>86</v>
      </c>
      <c r="D61" s="60">
        <v>3</v>
      </c>
      <c r="E61" s="226"/>
      <c r="F61" s="270">
        <f t="shared" si="3"/>
        <v>0</v>
      </c>
      <c r="H61" s="43"/>
      <c r="I61" s="43"/>
      <c r="J61" s="43"/>
      <c r="K61" s="43"/>
      <c r="L61" s="43"/>
      <c r="M61" s="43"/>
      <c r="N61" s="43"/>
      <c r="O61" s="43"/>
      <c r="P61" s="43"/>
    </row>
    <row r="62" spans="1:16" s="103" customFormat="1" ht="54" customHeight="1" x14ac:dyDescent="0.25">
      <c r="A62" s="195">
        <v>6.16</v>
      </c>
      <c r="B62" s="148" t="s">
        <v>379</v>
      </c>
      <c r="C62" s="61" t="s">
        <v>86</v>
      </c>
      <c r="D62" s="60">
        <v>9</v>
      </c>
      <c r="E62" s="226"/>
      <c r="F62" s="270">
        <f t="shared" si="3"/>
        <v>0</v>
      </c>
      <c r="H62" s="43"/>
      <c r="I62" s="43"/>
      <c r="J62" s="43"/>
      <c r="K62" s="43"/>
      <c r="L62" s="43"/>
      <c r="M62" s="43"/>
      <c r="N62" s="43"/>
      <c r="O62" s="43"/>
      <c r="P62" s="43"/>
    </row>
    <row r="63" spans="1:16" s="103" customFormat="1" ht="54" customHeight="1" x14ac:dyDescent="0.25">
      <c r="A63" s="194">
        <v>6.17</v>
      </c>
      <c r="B63" s="148" t="s">
        <v>378</v>
      </c>
      <c r="C63" s="61" t="s">
        <v>86</v>
      </c>
      <c r="D63" s="60">
        <v>1</v>
      </c>
      <c r="E63" s="226"/>
      <c r="F63" s="270">
        <f t="shared" si="3"/>
        <v>0</v>
      </c>
      <c r="H63" s="43"/>
      <c r="I63" s="43"/>
      <c r="J63" s="43"/>
      <c r="K63" s="43"/>
      <c r="L63" s="43"/>
      <c r="M63" s="43"/>
      <c r="N63" s="43"/>
      <c r="O63" s="43"/>
      <c r="P63" s="43"/>
    </row>
    <row r="64" spans="1:16" s="103" customFormat="1" ht="54" customHeight="1" x14ac:dyDescent="0.25">
      <c r="A64" s="194">
        <v>6.1800000000000104</v>
      </c>
      <c r="B64" s="148" t="s">
        <v>385</v>
      </c>
      <c r="C64" s="61" t="s">
        <v>86</v>
      </c>
      <c r="D64" s="60">
        <v>1</v>
      </c>
      <c r="E64" s="226"/>
      <c r="F64" s="270">
        <f t="shared" si="3"/>
        <v>0</v>
      </c>
      <c r="H64" s="43"/>
      <c r="I64" s="43"/>
      <c r="J64" s="43"/>
      <c r="K64" s="43"/>
      <c r="L64" s="43"/>
      <c r="M64" s="43"/>
      <c r="N64" s="43"/>
      <c r="O64" s="43"/>
      <c r="P64" s="43"/>
    </row>
    <row r="65" spans="1:16" s="103" customFormat="1" ht="54" customHeight="1" x14ac:dyDescent="0.25">
      <c r="A65" s="195">
        <v>6.1900000000000102</v>
      </c>
      <c r="B65" s="148" t="s">
        <v>384</v>
      </c>
      <c r="C65" s="61" t="s">
        <v>86</v>
      </c>
      <c r="D65" s="60">
        <v>1</v>
      </c>
      <c r="E65" s="226"/>
      <c r="F65" s="270">
        <f t="shared" si="3"/>
        <v>0</v>
      </c>
      <c r="H65" s="43"/>
      <c r="I65" s="43"/>
      <c r="J65" s="43"/>
      <c r="K65" s="43"/>
      <c r="L65" s="43"/>
      <c r="M65" s="43"/>
      <c r="N65" s="43"/>
      <c r="O65" s="43"/>
      <c r="P65" s="43"/>
    </row>
    <row r="66" spans="1:16" s="103" customFormat="1" ht="54" customHeight="1" x14ac:dyDescent="0.25">
      <c r="A66" s="194">
        <v>6.2000000000000099</v>
      </c>
      <c r="B66" s="148" t="s">
        <v>383</v>
      </c>
      <c r="C66" s="61" t="s">
        <v>86</v>
      </c>
      <c r="D66" s="60">
        <v>1</v>
      </c>
      <c r="E66" s="226"/>
      <c r="F66" s="270">
        <f t="shared" si="3"/>
        <v>0</v>
      </c>
      <c r="H66" s="43"/>
      <c r="I66" s="43"/>
      <c r="J66" s="43"/>
      <c r="K66" s="43"/>
      <c r="L66" s="43"/>
      <c r="M66" s="43"/>
      <c r="N66" s="43"/>
      <c r="O66" s="43"/>
      <c r="P66" s="43"/>
    </row>
    <row r="67" spans="1:16" s="103" customFormat="1" ht="54" customHeight="1" x14ac:dyDescent="0.25">
      <c r="A67" s="194">
        <v>6.2100000000000097</v>
      </c>
      <c r="B67" s="148" t="s">
        <v>382</v>
      </c>
      <c r="C67" s="61" t="s">
        <v>86</v>
      </c>
      <c r="D67" s="60">
        <v>2</v>
      </c>
      <c r="E67" s="226"/>
      <c r="F67" s="270">
        <f t="shared" si="3"/>
        <v>0</v>
      </c>
      <c r="H67" s="43"/>
      <c r="I67" s="43"/>
      <c r="J67" s="43"/>
      <c r="K67" s="43"/>
      <c r="L67" s="43"/>
      <c r="M67" s="43"/>
      <c r="N67" s="43"/>
      <c r="O67" s="43"/>
      <c r="P67" s="43"/>
    </row>
    <row r="68" spans="1:16" s="103" customFormat="1" ht="54" customHeight="1" x14ac:dyDescent="0.25">
      <c r="A68" s="195">
        <v>6.2200000000000104</v>
      </c>
      <c r="B68" s="148" t="s">
        <v>381</v>
      </c>
      <c r="C68" s="61" t="s">
        <v>86</v>
      </c>
      <c r="D68" s="60">
        <v>1</v>
      </c>
      <c r="E68" s="226"/>
      <c r="F68" s="270">
        <f t="shared" si="3"/>
        <v>0</v>
      </c>
      <c r="H68" s="43"/>
      <c r="I68" s="43"/>
      <c r="J68" s="43"/>
      <c r="K68" s="43"/>
      <c r="L68" s="43"/>
      <c r="M68" s="43"/>
      <c r="N68" s="43"/>
      <c r="O68" s="43"/>
      <c r="P68" s="43"/>
    </row>
    <row r="69" spans="1:16" s="97" customFormat="1" ht="32.25" customHeight="1" x14ac:dyDescent="0.2">
      <c r="A69" s="194">
        <v>6.2300000000000102</v>
      </c>
      <c r="B69" s="138" t="s">
        <v>380</v>
      </c>
      <c r="C69" s="61" t="s">
        <v>36</v>
      </c>
      <c r="D69" s="60">
        <v>15</v>
      </c>
      <c r="E69" s="226"/>
      <c r="F69" s="270">
        <f>D69*E69</f>
        <v>0</v>
      </c>
      <c r="H69" s="37"/>
      <c r="I69" s="37"/>
      <c r="J69" s="37"/>
      <c r="K69" s="37"/>
      <c r="L69" s="37"/>
      <c r="M69" s="37"/>
      <c r="N69" s="37"/>
      <c r="O69" s="37"/>
      <c r="P69" s="37"/>
    </row>
    <row r="70" spans="1:16" ht="15.75" thickBot="1" x14ac:dyDescent="0.3">
      <c r="A70" s="190"/>
      <c r="B70" s="142"/>
      <c r="C70" s="34"/>
      <c r="D70" s="35"/>
      <c r="E70" s="230"/>
      <c r="F70" s="274"/>
      <c r="H70" s="2"/>
      <c r="I70" s="2"/>
      <c r="J70" s="2"/>
      <c r="K70" s="2"/>
      <c r="L70" s="2"/>
      <c r="M70" s="2"/>
      <c r="N70" s="2"/>
      <c r="O70" s="2"/>
      <c r="P70" s="2"/>
    </row>
    <row r="71" spans="1:16" s="103" customFormat="1" ht="18.75" thickBot="1" x14ac:dyDescent="0.3">
      <c r="A71" s="191"/>
      <c r="B71" s="143" t="s">
        <v>58</v>
      </c>
      <c r="C71" s="50"/>
      <c r="D71" s="51"/>
      <c r="E71" s="225"/>
      <c r="F71" s="275">
        <f>SUM(F47:F69)</f>
        <v>0</v>
      </c>
      <c r="H71" s="43"/>
      <c r="I71" s="43"/>
      <c r="J71" s="43"/>
      <c r="K71" s="43"/>
      <c r="L71" s="43"/>
      <c r="M71" s="43"/>
      <c r="N71" s="43"/>
      <c r="O71" s="43"/>
      <c r="P71" s="43"/>
    </row>
    <row r="72" spans="1:16" ht="16.5" thickBot="1" x14ac:dyDescent="0.25">
      <c r="A72" s="196"/>
      <c r="B72" s="134"/>
      <c r="C72" s="67"/>
      <c r="D72" s="68"/>
      <c r="E72" s="223"/>
      <c r="F72" s="266"/>
      <c r="H72" s="2"/>
      <c r="I72" s="2"/>
      <c r="J72" s="2"/>
      <c r="K72" s="2"/>
      <c r="L72" s="2"/>
      <c r="M72" s="2"/>
      <c r="N72" s="2"/>
      <c r="O72" s="2"/>
      <c r="P72" s="2"/>
    </row>
    <row r="73" spans="1:16" s="103" customFormat="1" ht="19.5" thickBot="1" x14ac:dyDescent="0.3">
      <c r="A73" s="184" t="s">
        <v>29</v>
      </c>
      <c r="B73" s="144" t="s">
        <v>25</v>
      </c>
      <c r="C73" s="50"/>
      <c r="D73" s="51"/>
      <c r="E73" s="225"/>
      <c r="F73" s="269"/>
      <c r="H73" s="43"/>
      <c r="I73" s="43"/>
      <c r="J73" s="43"/>
      <c r="K73" s="43"/>
      <c r="L73" s="43"/>
      <c r="M73" s="43"/>
      <c r="N73" s="43"/>
      <c r="O73" s="43"/>
      <c r="P73" s="43"/>
    </row>
    <row r="74" spans="1:16" s="97" customFormat="1" ht="15.75" x14ac:dyDescent="0.2">
      <c r="A74" s="181"/>
      <c r="B74" s="138"/>
      <c r="C74" s="61"/>
      <c r="D74" s="62"/>
      <c r="E74" s="226"/>
      <c r="F74" s="270"/>
      <c r="H74" s="37"/>
      <c r="I74" s="37"/>
      <c r="J74" s="37"/>
      <c r="K74" s="37"/>
      <c r="L74" s="37"/>
      <c r="M74" s="37"/>
      <c r="N74" s="37"/>
      <c r="O74" s="37"/>
      <c r="P74" s="37"/>
    </row>
    <row r="75" spans="1:16" s="97" customFormat="1" ht="60" x14ac:dyDescent="0.2">
      <c r="A75" s="181" t="s">
        <v>33</v>
      </c>
      <c r="B75" s="138" t="s">
        <v>80</v>
      </c>
      <c r="C75" s="61"/>
      <c r="D75" s="62"/>
      <c r="E75" s="226"/>
      <c r="F75" s="270"/>
      <c r="H75" s="37"/>
      <c r="I75" s="37"/>
      <c r="J75" s="37"/>
      <c r="K75" s="37"/>
      <c r="L75" s="37"/>
      <c r="M75" s="37"/>
      <c r="N75" s="37"/>
      <c r="O75" s="37"/>
      <c r="P75" s="37"/>
    </row>
    <row r="76" spans="1:16" s="97" customFormat="1" ht="75.75" customHeight="1" x14ac:dyDescent="0.2">
      <c r="A76" s="197">
        <v>7.1</v>
      </c>
      <c r="B76" s="138" t="s">
        <v>364</v>
      </c>
      <c r="C76" s="61" t="s">
        <v>81</v>
      </c>
      <c r="D76" s="62">
        <v>1</v>
      </c>
      <c r="E76" s="226"/>
      <c r="F76" s="270">
        <f t="shared" ref="F76" si="4">D76*E76</f>
        <v>0</v>
      </c>
      <c r="H76" s="37"/>
      <c r="I76" s="37"/>
      <c r="J76" s="37"/>
      <c r="K76" s="37"/>
      <c r="L76" s="37"/>
      <c r="M76" s="37"/>
      <c r="N76" s="37"/>
      <c r="O76" s="37"/>
      <c r="P76" s="37"/>
    </row>
    <row r="77" spans="1:16" s="97" customFormat="1" ht="84.75" customHeight="1" x14ac:dyDescent="0.2">
      <c r="A77" s="197">
        <v>7.2</v>
      </c>
      <c r="B77" s="149" t="s">
        <v>369</v>
      </c>
      <c r="C77" s="61" t="s">
        <v>81</v>
      </c>
      <c r="D77" s="62">
        <v>1</v>
      </c>
      <c r="E77" s="226"/>
      <c r="F77" s="270">
        <f t="shared" ref="F77:F87" si="5">D77*E77</f>
        <v>0</v>
      </c>
      <c r="H77" s="37"/>
      <c r="I77" s="37"/>
      <c r="J77" s="37"/>
      <c r="K77" s="37"/>
      <c r="L77" s="37"/>
      <c r="M77" s="37"/>
      <c r="N77" s="37"/>
      <c r="O77" s="37"/>
      <c r="P77" s="37"/>
    </row>
    <row r="78" spans="1:16" s="97" customFormat="1" ht="130.5" customHeight="1" x14ac:dyDescent="0.2">
      <c r="A78" s="197">
        <v>7.3</v>
      </c>
      <c r="B78" s="149" t="s">
        <v>392</v>
      </c>
      <c r="C78" s="61" t="s">
        <v>362</v>
      </c>
      <c r="D78" s="62">
        <v>60</v>
      </c>
      <c r="E78" s="226"/>
      <c r="F78" s="270">
        <f t="shared" ref="F78" si="6">D78*E78</f>
        <v>0</v>
      </c>
      <c r="H78" s="37"/>
      <c r="I78" s="37"/>
      <c r="J78" s="37"/>
      <c r="K78" s="37"/>
      <c r="L78" s="37"/>
      <c r="M78" s="37"/>
      <c r="N78" s="37"/>
      <c r="O78" s="37"/>
      <c r="P78" s="37"/>
    </row>
    <row r="79" spans="1:16" s="97" customFormat="1" ht="27" customHeight="1" x14ac:dyDescent="0.2">
      <c r="A79" s="197">
        <v>7.4</v>
      </c>
      <c r="B79" s="149" t="s">
        <v>365</v>
      </c>
      <c r="C79" s="61" t="s">
        <v>1</v>
      </c>
      <c r="D79" s="62">
        <v>10</v>
      </c>
      <c r="E79" s="226"/>
      <c r="F79" s="270">
        <f>D79*E79</f>
        <v>0</v>
      </c>
      <c r="H79" s="37"/>
      <c r="I79" s="37"/>
      <c r="J79" s="37"/>
      <c r="K79" s="37"/>
      <c r="L79" s="37"/>
      <c r="M79" s="37"/>
      <c r="N79" s="37"/>
      <c r="O79" s="37"/>
      <c r="P79" s="37"/>
    </row>
    <row r="80" spans="1:16" s="97" customFormat="1" ht="111.75" customHeight="1" x14ac:dyDescent="0.2">
      <c r="A80" s="197">
        <v>7.5</v>
      </c>
      <c r="B80" s="149" t="s">
        <v>488</v>
      </c>
      <c r="C80" s="61" t="s">
        <v>1</v>
      </c>
      <c r="D80" s="62">
        <v>1</v>
      </c>
      <c r="E80" s="226"/>
      <c r="F80" s="270">
        <f t="shared" ref="F80" si="7">D80*E80</f>
        <v>0</v>
      </c>
      <c r="H80" s="37"/>
      <c r="I80" s="37"/>
      <c r="J80" s="37"/>
      <c r="K80" s="37"/>
      <c r="L80" s="37"/>
      <c r="M80" s="37"/>
      <c r="N80" s="37"/>
      <c r="O80" s="37"/>
      <c r="P80" s="37"/>
    </row>
    <row r="81" spans="1:16" s="97" customFormat="1" ht="99" customHeight="1" x14ac:dyDescent="0.2">
      <c r="A81" s="197">
        <v>7.6</v>
      </c>
      <c r="B81" s="149" t="s">
        <v>449</v>
      </c>
      <c r="C81" s="61" t="s">
        <v>1</v>
      </c>
      <c r="D81" s="62">
        <v>1</v>
      </c>
      <c r="E81" s="226"/>
      <c r="F81" s="270">
        <f t="shared" si="5"/>
        <v>0</v>
      </c>
      <c r="H81" s="37"/>
      <c r="I81" s="37"/>
      <c r="J81" s="37"/>
      <c r="K81" s="37"/>
      <c r="L81" s="37"/>
      <c r="M81" s="37"/>
      <c r="N81" s="37"/>
      <c r="O81" s="37"/>
      <c r="P81" s="37"/>
    </row>
    <row r="82" spans="1:16" s="97" customFormat="1" ht="96.75" customHeight="1" x14ac:dyDescent="0.2">
      <c r="A82" s="197">
        <v>7.7</v>
      </c>
      <c r="B82" s="149" t="s">
        <v>367</v>
      </c>
      <c r="C82" s="61" t="s">
        <v>1</v>
      </c>
      <c r="D82" s="62">
        <v>2</v>
      </c>
      <c r="E82" s="226"/>
      <c r="F82" s="270">
        <f t="shared" ref="F82:F84" si="8">D82*E82</f>
        <v>0</v>
      </c>
      <c r="H82" s="37"/>
      <c r="I82" s="37"/>
      <c r="J82" s="37"/>
      <c r="K82" s="37"/>
      <c r="L82" s="37"/>
      <c r="M82" s="37"/>
      <c r="N82" s="37"/>
      <c r="O82" s="37"/>
      <c r="P82" s="37"/>
    </row>
    <row r="83" spans="1:16" s="97" customFormat="1" ht="75" x14ac:dyDescent="0.2">
      <c r="A83" s="197">
        <v>7.8</v>
      </c>
      <c r="B83" s="139" t="s">
        <v>466</v>
      </c>
      <c r="C83" s="61" t="s">
        <v>1</v>
      </c>
      <c r="D83" s="46">
        <v>3</v>
      </c>
      <c r="E83" s="234"/>
      <c r="F83" s="270">
        <f t="shared" si="8"/>
        <v>0</v>
      </c>
      <c r="H83" s="37"/>
      <c r="I83" s="37"/>
      <c r="J83" s="37"/>
      <c r="K83" s="37"/>
      <c r="L83" s="37"/>
      <c r="M83" s="37"/>
      <c r="N83" s="37"/>
      <c r="O83" s="37"/>
      <c r="P83" s="37"/>
    </row>
    <row r="84" spans="1:16" s="97" customFormat="1" ht="75" x14ac:dyDescent="0.2">
      <c r="A84" s="197">
        <v>7.9</v>
      </c>
      <c r="B84" s="139" t="s">
        <v>465</v>
      </c>
      <c r="C84" s="61" t="s">
        <v>1</v>
      </c>
      <c r="D84" s="46">
        <v>8</v>
      </c>
      <c r="E84" s="234"/>
      <c r="F84" s="270">
        <f t="shared" si="8"/>
        <v>0</v>
      </c>
      <c r="H84" s="37"/>
      <c r="I84" s="37"/>
      <c r="J84" s="37"/>
      <c r="K84" s="37"/>
      <c r="L84" s="37"/>
      <c r="M84" s="37"/>
      <c r="N84" s="37"/>
      <c r="O84" s="37"/>
      <c r="P84" s="37"/>
    </row>
    <row r="85" spans="1:16" s="97" customFormat="1" ht="75" x14ac:dyDescent="0.2">
      <c r="A85" s="198">
        <v>7.1</v>
      </c>
      <c r="B85" s="139" t="s">
        <v>464</v>
      </c>
      <c r="C85" s="61" t="s">
        <v>1</v>
      </c>
      <c r="D85" s="46">
        <v>5</v>
      </c>
      <c r="E85" s="234"/>
      <c r="F85" s="270">
        <f t="shared" si="5"/>
        <v>0</v>
      </c>
      <c r="H85" s="37"/>
      <c r="I85" s="37"/>
      <c r="J85" s="37"/>
      <c r="K85" s="37"/>
      <c r="L85" s="37"/>
      <c r="M85" s="37"/>
      <c r="N85" s="37"/>
      <c r="O85" s="37"/>
      <c r="P85" s="37"/>
    </row>
    <row r="86" spans="1:16" s="97" customFormat="1" ht="90" x14ac:dyDescent="0.2">
      <c r="A86" s="198">
        <v>7.11</v>
      </c>
      <c r="B86" s="149" t="s">
        <v>370</v>
      </c>
      <c r="C86" s="61" t="s">
        <v>1</v>
      </c>
      <c r="D86" s="62">
        <v>16</v>
      </c>
      <c r="E86" s="226"/>
      <c r="F86" s="270">
        <f t="shared" si="5"/>
        <v>0</v>
      </c>
      <c r="H86" s="37"/>
      <c r="I86" s="37"/>
      <c r="J86" s="37"/>
      <c r="K86" s="37"/>
      <c r="L86" s="37"/>
      <c r="M86" s="37"/>
      <c r="N86" s="37"/>
      <c r="O86" s="37"/>
      <c r="P86" s="37"/>
    </row>
    <row r="87" spans="1:16" s="97" customFormat="1" ht="123" customHeight="1" x14ac:dyDescent="0.2">
      <c r="A87" s="198">
        <v>7.12</v>
      </c>
      <c r="B87" s="149" t="s">
        <v>427</v>
      </c>
      <c r="C87" s="61" t="s">
        <v>36</v>
      </c>
      <c r="D87" s="62">
        <v>150</v>
      </c>
      <c r="E87" s="226"/>
      <c r="F87" s="270">
        <f t="shared" si="5"/>
        <v>0</v>
      </c>
      <c r="H87" s="37"/>
      <c r="I87" s="37"/>
      <c r="J87" s="37"/>
      <c r="K87" s="37"/>
      <c r="L87" s="37"/>
      <c r="M87" s="37"/>
      <c r="N87" s="37"/>
      <c r="O87" s="37"/>
      <c r="P87" s="37"/>
    </row>
    <row r="88" spans="1:16" s="97" customFormat="1" ht="30" x14ac:dyDescent="0.2">
      <c r="A88" s="198">
        <v>7.13</v>
      </c>
      <c r="B88" s="149" t="s">
        <v>388</v>
      </c>
      <c r="C88" s="61" t="s">
        <v>36</v>
      </c>
      <c r="D88" s="62">
        <v>150</v>
      </c>
      <c r="E88" s="226"/>
      <c r="F88" s="270">
        <f t="shared" ref="F88" si="9">D88*E88</f>
        <v>0</v>
      </c>
      <c r="H88" s="37"/>
      <c r="I88" s="37"/>
      <c r="J88" s="37"/>
      <c r="K88" s="37"/>
      <c r="L88" s="37"/>
      <c r="M88" s="37"/>
      <c r="N88" s="37"/>
      <c r="O88" s="37"/>
      <c r="P88" s="37"/>
    </row>
    <row r="89" spans="1:16" s="97" customFormat="1" ht="75" x14ac:dyDescent="0.2">
      <c r="A89" s="198">
        <v>7.14</v>
      </c>
      <c r="B89" s="149" t="s">
        <v>389</v>
      </c>
      <c r="C89" s="61" t="s">
        <v>36</v>
      </c>
      <c r="D89" s="62">
        <v>50</v>
      </c>
      <c r="E89" s="226"/>
      <c r="F89" s="270">
        <f t="shared" ref="F89" si="10">D89*E89</f>
        <v>0</v>
      </c>
      <c r="H89" s="37"/>
      <c r="I89" s="37"/>
      <c r="J89" s="37"/>
      <c r="K89" s="37"/>
      <c r="L89" s="37"/>
      <c r="M89" s="37"/>
      <c r="N89" s="37"/>
      <c r="O89" s="37"/>
      <c r="P89" s="37"/>
    </row>
    <row r="90" spans="1:16" s="97" customFormat="1" ht="93" customHeight="1" x14ac:dyDescent="0.2">
      <c r="A90" s="198">
        <v>7.15</v>
      </c>
      <c r="B90" s="149" t="s">
        <v>391</v>
      </c>
      <c r="C90" s="61" t="s">
        <v>1</v>
      </c>
      <c r="D90" s="62">
        <v>2</v>
      </c>
      <c r="E90" s="226"/>
      <c r="F90" s="270">
        <f t="shared" ref="F90:F96" si="11">D90*E90</f>
        <v>0</v>
      </c>
      <c r="H90" s="37"/>
      <c r="I90" s="37"/>
      <c r="J90" s="37"/>
      <c r="K90" s="37"/>
      <c r="L90" s="37"/>
      <c r="M90" s="37"/>
      <c r="N90" s="37"/>
      <c r="O90" s="37"/>
      <c r="P90" s="37"/>
    </row>
    <row r="91" spans="1:16" s="97" customFormat="1" ht="15" x14ac:dyDescent="0.2">
      <c r="A91" s="198">
        <v>7.16</v>
      </c>
      <c r="B91" s="149" t="s">
        <v>390</v>
      </c>
      <c r="C91" s="61" t="s">
        <v>1</v>
      </c>
      <c r="D91" s="62">
        <v>2</v>
      </c>
      <c r="E91" s="226"/>
      <c r="F91" s="270">
        <f t="shared" si="11"/>
        <v>0</v>
      </c>
      <c r="H91" s="37"/>
      <c r="I91" s="37"/>
      <c r="J91" s="37"/>
      <c r="K91" s="37"/>
      <c r="L91" s="37"/>
      <c r="M91" s="37"/>
      <c r="N91" s="37"/>
      <c r="O91" s="37"/>
      <c r="P91" s="37"/>
    </row>
    <row r="92" spans="1:16" s="97" customFormat="1" ht="60" customHeight="1" x14ac:dyDescent="0.2">
      <c r="A92" s="198">
        <v>7.17</v>
      </c>
      <c r="B92" s="149" t="s">
        <v>411</v>
      </c>
      <c r="C92" s="61" t="s">
        <v>1</v>
      </c>
      <c r="D92" s="62">
        <v>1</v>
      </c>
      <c r="E92" s="226"/>
      <c r="F92" s="270">
        <f t="shared" si="11"/>
        <v>0</v>
      </c>
      <c r="H92" s="37"/>
      <c r="I92" s="37"/>
      <c r="J92" s="37"/>
      <c r="K92" s="37"/>
      <c r="L92" s="37"/>
      <c r="M92" s="37"/>
      <c r="N92" s="37"/>
      <c r="O92" s="37"/>
      <c r="P92" s="37"/>
    </row>
    <row r="93" spans="1:16" s="97" customFormat="1" ht="63" x14ac:dyDescent="0.2">
      <c r="A93" s="198">
        <v>7.18</v>
      </c>
      <c r="B93" s="300" t="s">
        <v>514</v>
      </c>
      <c r="C93" s="61" t="s">
        <v>1</v>
      </c>
      <c r="D93" s="62">
        <v>1</v>
      </c>
      <c r="E93" s="226"/>
      <c r="F93" s="270">
        <f t="shared" si="11"/>
        <v>0</v>
      </c>
      <c r="H93" s="37"/>
      <c r="I93" s="37"/>
      <c r="J93" s="37"/>
      <c r="K93" s="37"/>
      <c r="L93" s="37"/>
      <c r="M93" s="37"/>
      <c r="N93" s="37"/>
      <c r="O93" s="37"/>
      <c r="P93" s="37"/>
    </row>
    <row r="94" spans="1:16" s="97" customFormat="1" ht="45" customHeight="1" x14ac:dyDescent="0.2">
      <c r="A94" s="198">
        <v>7.19</v>
      </c>
      <c r="B94" s="149" t="s">
        <v>428</v>
      </c>
      <c r="C94" s="61" t="s">
        <v>1</v>
      </c>
      <c r="D94" s="96">
        <v>1</v>
      </c>
      <c r="E94" s="235"/>
      <c r="F94" s="279">
        <f t="shared" si="11"/>
        <v>0</v>
      </c>
      <c r="H94" s="37"/>
      <c r="I94" s="37"/>
      <c r="J94" s="37"/>
      <c r="K94" s="37"/>
      <c r="L94" s="37"/>
      <c r="M94" s="37"/>
      <c r="N94" s="37"/>
      <c r="O94" s="37"/>
      <c r="P94" s="37"/>
    </row>
    <row r="95" spans="1:16" s="97" customFormat="1" ht="30" x14ac:dyDescent="0.2">
      <c r="A95" s="198">
        <v>7.2</v>
      </c>
      <c r="B95" s="151" t="s">
        <v>450</v>
      </c>
      <c r="C95" s="52" t="s">
        <v>362</v>
      </c>
      <c r="D95" s="72">
        <v>3</v>
      </c>
      <c r="E95" s="236"/>
      <c r="F95" s="280">
        <f t="shared" si="11"/>
        <v>0</v>
      </c>
      <c r="H95" s="37"/>
      <c r="I95" s="37"/>
      <c r="J95" s="37"/>
      <c r="K95" s="37"/>
      <c r="L95" s="37"/>
      <c r="M95" s="37"/>
      <c r="N95" s="37"/>
      <c r="O95" s="37"/>
      <c r="P95" s="37"/>
    </row>
    <row r="96" spans="1:16" s="97" customFormat="1" ht="105" x14ac:dyDescent="0.2">
      <c r="A96" s="198">
        <v>7.21</v>
      </c>
      <c r="B96" s="152" t="s">
        <v>452</v>
      </c>
      <c r="C96" s="98" t="s">
        <v>362</v>
      </c>
      <c r="D96" s="1">
        <v>3</v>
      </c>
      <c r="E96" s="237"/>
      <c r="F96" s="277">
        <f t="shared" si="11"/>
        <v>0</v>
      </c>
      <c r="H96" s="37"/>
      <c r="I96" s="37"/>
      <c r="J96" s="37"/>
      <c r="K96" s="37"/>
      <c r="L96" s="37"/>
      <c r="M96" s="37"/>
      <c r="N96" s="37"/>
      <c r="O96" s="37"/>
      <c r="P96" s="37"/>
    </row>
    <row r="97" spans="1:16" s="97" customFormat="1" ht="90" x14ac:dyDescent="0.2">
      <c r="A97" s="198">
        <v>7.22</v>
      </c>
      <c r="B97" s="152" t="s">
        <v>451</v>
      </c>
      <c r="C97" s="98" t="s">
        <v>362</v>
      </c>
      <c r="D97" s="1">
        <v>1</v>
      </c>
      <c r="E97" s="237"/>
      <c r="F97" s="277">
        <f t="shared" ref="F97:F101" si="12">D97*E97</f>
        <v>0</v>
      </c>
      <c r="H97" s="37"/>
      <c r="I97" s="37"/>
      <c r="J97" s="37"/>
      <c r="K97" s="37"/>
      <c r="L97" s="37"/>
      <c r="M97" s="37"/>
      <c r="N97" s="37"/>
      <c r="O97" s="37"/>
      <c r="P97" s="37"/>
    </row>
    <row r="98" spans="1:16" s="97" customFormat="1" ht="45" customHeight="1" x14ac:dyDescent="0.2">
      <c r="A98" s="198">
        <v>7.23</v>
      </c>
      <c r="B98" s="152" t="s">
        <v>453</v>
      </c>
      <c r="C98" s="98" t="s">
        <v>362</v>
      </c>
      <c r="D98" s="1">
        <v>1</v>
      </c>
      <c r="E98" s="237"/>
      <c r="F98" s="277">
        <f t="shared" si="12"/>
        <v>0</v>
      </c>
      <c r="H98" s="37"/>
      <c r="I98" s="37"/>
      <c r="J98" s="37"/>
      <c r="K98" s="37"/>
      <c r="L98" s="37"/>
      <c r="M98" s="37"/>
      <c r="N98" s="37"/>
      <c r="O98" s="37"/>
      <c r="P98" s="37"/>
    </row>
    <row r="99" spans="1:16" s="97" customFormat="1" ht="105" x14ac:dyDescent="0.2">
      <c r="A99" s="198">
        <v>7.24</v>
      </c>
      <c r="B99" s="152" t="s">
        <v>454</v>
      </c>
      <c r="C99" s="98" t="s">
        <v>362</v>
      </c>
      <c r="D99" s="1">
        <v>1</v>
      </c>
      <c r="E99" s="237"/>
      <c r="F99" s="277">
        <f t="shared" si="12"/>
        <v>0</v>
      </c>
      <c r="H99" s="37"/>
      <c r="I99" s="37"/>
      <c r="J99" s="37"/>
      <c r="K99" s="37"/>
      <c r="L99" s="37"/>
      <c r="M99" s="37"/>
      <c r="N99" s="37"/>
      <c r="O99" s="37"/>
      <c r="P99" s="37"/>
    </row>
    <row r="100" spans="1:16" s="97" customFormat="1" ht="120" x14ac:dyDescent="0.2">
      <c r="A100" s="198">
        <v>7.25</v>
      </c>
      <c r="B100" s="152" t="s">
        <v>455</v>
      </c>
      <c r="C100" s="98" t="s">
        <v>362</v>
      </c>
      <c r="D100" s="1">
        <v>4</v>
      </c>
      <c r="E100" s="237"/>
      <c r="F100" s="277">
        <f t="shared" si="12"/>
        <v>0</v>
      </c>
      <c r="H100" s="37"/>
      <c r="I100" s="37"/>
      <c r="J100" s="37"/>
      <c r="K100" s="37"/>
      <c r="L100" s="37"/>
      <c r="M100" s="37"/>
      <c r="N100" s="37"/>
      <c r="O100" s="37"/>
      <c r="P100" s="37"/>
    </row>
    <row r="101" spans="1:16" s="97" customFormat="1" ht="135.75" thickBot="1" x14ac:dyDescent="0.25">
      <c r="A101" s="198">
        <v>7.2600000000000096</v>
      </c>
      <c r="B101" s="152" t="s">
        <v>456</v>
      </c>
      <c r="C101" s="98" t="s">
        <v>362</v>
      </c>
      <c r="D101" s="1">
        <v>1</v>
      </c>
      <c r="E101" s="237"/>
      <c r="F101" s="277">
        <f t="shared" si="12"/>
        <v>0</v>
      </c>
      <c r="H101" s="37"/>
      <c r="I101" s="37"/>
      <c r="J101" s="37"/>
      <c r="K101" s="37"/>
      <c r="L101" s="37"/>
      <c r="M101" s="37"/>
      <c r="N101" s="37"/>
      <c r="O101" s="37"/>
      <c r="P101" s="37"/>
    </row>
    <row r="102" spans="1:16" s="97" customFormat="1" ht="18.75" thickBot="1" x14ac:dyDescent="0.3">
      <c r="A102" s="191"/>
      <c r="B102" s="146" t="s">
        <v>26</v>
      </c>
      <c r="C102" s="50"/>
      <c r="D102" s="51"/>
      <c r="E102" s="225"/>
      <c r="F102" s="275">
        <f>SUM(F76:F101)</f>
        <v>0</v>
      </c>
      <c r="H102" s="37"/>
      <c r="I102" s="37"/>
      <c r="J102" s="37"/>
      <c r="K102" s="37"/>
      <c r="L102" s="37"/>
      <c r="M102" s="37"/>
      <c r="N102" s="37"/>
      <c r="O102" s="37"/>
      <c r="P102" s="37"/>
    </row>
    <row r="103" spans="1:16" s="97" customFormat="1" ht="18.75" thickBot="1" x14ac:dyDescent="0.3">
      <c r="A103" s="189"/>
      <c r="B103" s="141"/>
      <c r="C103" s="52"/>
      <c r="D103" s="47"/>
      <c r="E103" s="229"/>
      <c r="F103" s="273"/>
      <c r="H103" s="37"/>
      <c r="I103" s="37"/>
      <c r="J103" s="37"/>
      <c r="K103" s="37"/>
      <c r="L103" s="37"/>
      <c r="M103" s="37"/>
      <c r="N103" s="37"/>
      <c r="O103" s="37"/>
      <c r="P103" s="37"/>
    </row>
    <row r="104" spans="1:16" s="97" customFormat="1" ht="19.5" thickBot="1" x14ac:dyDescent="0.3">
      <c r="A104" s="184" t="s">
        <v>30</v>
      </c>
      <c r="B104" s="144" t="s">
        <v>23</v>
      </c>
      <c r="C104" s="50"/>
      <c r="D104" s="51"/>
      <c r="E104" s="225"/>
      <c r="F104" s="269"/>
      <c r="H104" s="37"/>
      <c r="I104" s="37"/>
      <c r="J104" s="37"/>
      <c r="K104" s="37"/>
      <c r="L104" s="37"/>
      <c r="M104" s="37"/>
      <c r="N104" s="37"/>
      <c r="O104" s="37"/>
      <c r="P104" s="37"/>
    </row>
    <row r="105" spans="1:16" s="97" customFormat="1" ht="16.5" thickBot="1" x14ac:dyDescent="0.25">
      <c r="A105" s="183"/>
      <c r="B105" s="153"/>
      <c r="C105" s="109"/>
      <c r="D105" s="110"/>
      <c r="E105" s="238"/>
      <c r="F105" s="281"/>
      <c r="H105" s="37"/>
      <c r="I105" s="37"/>
      <c r="J105" s="37"/>
      <c r="K105" s="37"/>
      <c r="L105" s="37"/>
      <c r="M105" s="37"/>
      <c r="N105" s="37"/>
      <c r="O105" s="37"/>
      <c r="P105" s="37"/>
    </row>
    <row r="106" spans="1:16" s="113" customFormat="1" ht="16.5" thickBot="1" x14ac:dyDescent="0.25">
      <c r="A106" s="199" t="s">
        <v>219</v>
      </c>
      <c r="B106" s="154" t="s">
        <v>82</v>
      </c>
      <c r="C106" s="111"/>
      <c r="D106" s="112"/>
      <c r="E106" s="239"/>
      <c r="F106" s="282"/>
      <c r="H106" s="48"/>
      <c r="I106" s="48"/>
      <c r="J106" s="48"/>
      <c r="K106" s="48"/>
      <c r="L106" s="48"/>
      <c r="M106" s="48"/>
      <c r="N106" s="48"/>
      <c r="O106" s="48"/>
      <c r="P106" s="48"/>
    </row>
    <row r="107" spans="1:16" s="113" customFormat="1" ht="30" x14ac:dyDescent="0.2">
      <c r="A107" s="200" t="s">
        <v>220</v>
      </c>
      <c r="B107" s="155" t="s">
        <v>83</v>
      </c>
      <c r="C107" s="114" t="s">
        <v>33</v>
      </c>
      <c r="D107" s="53"/>
      <c r="E107" s="227"/>
      <c r="F107" s="270"/>
      <c r="H107" s="48"/>
      <c r="I107" s="48"/>
      <c r="J107" s="48"/>
      <c r="K107" s="48"/>
      <c r="L107" s="48"/>
      <c r="M107" s="48"/>
      <c r="N107" s="48"/>
      <c r="O107" s="48"/>
      <c r="P107" s="48"/>
    </row>
    <row r="108" spans="1:16" s="113" customFormat="1" ht="75" x14ac:dyDescent="0.2">
      <c r="A108" s="200" t="s">
        <v>221</v>
      </c>
      <c r="B108" s="155" t="s">
        <v>84</v>
      </c>
      <c r="C108" s="62" t="s">
        <v>1</v>
      </c>
      <c r="D108" s="53">
        <v>1</v>
      </c>
      <c r="E108" s="227"/>
      <c r="F108" s="270">
        <f t="shared" ref="F108:F141" si="13">D108*E108</f>
        <v>0</v>
      </c>
      <c r="H108" s="48"/>
      <c r="I108" s="48"/>
      <c r="J108" s="48"/>
      <c r="K108" s="48"/>
      <c r="L108" s="48"/>
      <c r="M108" s="48"/>
      <c r="N108" s="48"/>
      <c r="O108" s="48"/>
      <c r="P108" s="48"/>
    </row>
    <row r="109" spans="1:16" s="113" customFormat="1" ht="45" x14ac:dyDescent="0.2">
      <c r="A109" s="200" t="s">
        <v>222</v>
      </c>
      <c r="B109" s="155" t="s">
        <v>85</v>
      </c>
      <c r="C109" s="114" t="s">
        <v>86</v>
      </c>
      <c r="D109" s="53">
        <v>1</v>
      </c>
      <c r="E109" s="227"/>
      <c r="F109" s="270">
        <f t="shared" si="13"/>
        <v>0</v>
      </c>
      <c r="H109" s="48"/>
      <c r="I109" s="48"/>
      <c r="J109" s="48"/>
      <c r="K109" s="48"/>
      <c r="L109" s="48"/>
      <c r="M109" s="48"/>
      <c r="N109" s="48"/>
      <c r="O109" s="48"/>
      <c r="P109" s="48"/>
    </row>
    <row r="110" spans="1:16" s="113" customFormat="1" ht="45" x14ac:dyDescent="0.2">
      <c r="A110" s="200" t="s">
        <v>223</v>
      </c>
      <c r="B110" s="155" t="s">
        <v>87</v>
      </c>
      <c r="C110" s="114" t="s">
        <v>86</v>
      </c>
      <c r="D110" s="53">
        <v>4</v>
      </c>
      <c r="E110" s="227"/>
      <c r="F110" s="270">
        <f t="shared" si="13"/>
        <v>0</v>
      </c>
      <c r="H110" s="48"/>
      <c r="I110" s="48"/>
      <c r="J110" s="48"/>
      <c r="K110" s="48"/>
      <c r="L110" s="48"/>
      <c r="M110" s="48"/>
      <c r="N110" s="48"/>
      <c r="O110" s="48"/>
      <c r="P110" s="48"/>
    </row>
    <row r="111" spans="1:16" s="113" customFormat="1" ht="45" x14ac:dyDescent="0.2">
      <c r="A111" s="200" t="s">
        <v>224</v>
      </c>
      <c r="B111" s="155" t="s">
        <v>88</v>
      </c>
      <c r="C111" s="114" t="s">
        <v>86</v>
      </c>
      <c r="D111" s="53">
        <v>1</v>
      </c>
      <c r="E111" s="227"/>
      <c r="F111" s="270">
        <f t="shared" si="13"/>
        <v>0</v>
      </c>
      <c r="H111" s="48"/>
      <c r="I111" s="48"/>
      <c r="J111" s="48"/>
      <c r="K111" s="48"/>
      <c r="L111" s="48"/>
      <c r="M111" s="48"/>
      <c r="N111" s="48"/>
      <c r="O111" s="48"/>
      <c r="P111" s="48"/>
    </row>
    <row r="112" spans="1:16" s="113" customFormat="1" ht="15" x14ac:dyDescent="0.2">
      <c r="A112" s="200" t="s">
        <v>225</v>
      </c>
      <c r="B112" s="155" t="s">
        <v>89</v>
      </c>
      <c r="C112" s="114" t="s">
        <v>86</v>
      </c>
      <c r="D112" s="53">
        <v>1</v>
      </c>
      <c r="E112" s="227"/>
      <c r="F112" s="270">
        <f t="shared" si="13"/>
        <v>0</v>
      </c>
      <c r="H112" s="48"/>
      <c r="I112" s="48"/>
      <c r="J112" s="48"/>
      <c r="K112" s="48"/>
      <c r="L112" s="48"/>
      <c r="M112" s="48"/>
      <c r="N112" s="48"/>
      <c r="O112" s="48"/>
      <c r="P112" s="48"/>
    </row>
    <row r="113" spans="1:16" s="113" customFormat="1" ht="30" x14ac:dyDescent="0.2">
      <c r="A113" s="200" t="s">
        <v>226</v>
      </c>
      <c r="B113" s="155" t="s">
        <v>90</v>
      </c>
      <c r="C113" s="114" t="s">
        <v>86</v>
      </c>
      <c r="D113" s="53">
        <v>6</v>
      </c>
      <c r="E113" s="227"/>
      <c r="F113" s="270">
        <f t="shared" si="13"/>
        <v>0</v>
      </c>
      <c r="H113" s="48"/>
      <c r="I113" s="48"/>
      <c r="J113" s="48"/>
      <c r="K113" s="48"/>
      <c r="L113" s="48"/>
      <c r="M113" s="48"/>
      <c r="N113" s="49"/>
      <c r="O113" s="48"/>
      <c r="P113" s="48"/>
    </row>
    <row r="114" spans="1:16" s="113" customFormat="1" ht="15" x14ac:dyDescent="0.2">
      <c r="A114" s="200" t="s">
        <v>227</v>
      </c>
      <c r="B114" s="155" t="s">
        <v>89</v>
      </c>
      <c r="C114" s="114" t="s">
        <v>86</v>
      </c>
      <c r="D114" s="53">
        <v>4</v>
      </c>
      <c r="E114" s="227"/>
      <c r="F114" s="270">
        <f t="shared" si="13"/>
        <v>0</v>
      </c>
      <c r="H114" s="48"/>
      <c r="I114" s="48"/>
      <c r="J114" s="48"/>
      <c r="K114" s="48"/>
      <c r="L114" s="48"/>
      <c r="M114" s="48"/>
      <c r="N114" s="49"/>
      <c r="O114" s="48"/>
      <c r="P114" s="48"/>
    </row>
    <row r="115" spans="1:16" s="113" customFormat="1" ht="15" x14ac:dyDescent="0.2">
      <c r="A115" s="200" t="s">
        <v>228</v>
      </c>
      <c r="B115" s="155" t="s">
        <v>91</v>
      </c>
      <c r="C115" s="114" t="s">
        <v>86</v>
      </c>
      <c r="D115" s="53">
        <v>7</v>
      </c>
      <c r="E115" s="227"/>
      <c r="F115" s="270">
        <f t="shared" si="13"/>
        <v>0</v>
      </c>
      <c r="H115" s="48"/>
      <c r="I115" s="48"/>
      <c r="J115" s="48"/>
      <c r="K115" s="48"/>
      <c r="L115" s="48"/>
      <c r="M115" s="48"/>
      <c r="N115" s="48"/>
      <c r="O115" s="48"/>
      <c r="P115" s="48"/>
    </row>
    <row r="116" spans="1:16" s="113" customFormat="1" ht="15.75" x14ac:dyDescent="0.25">
      <c r="A116" s="200" t="s">
        <v>229</v>
      </c>
      <c r="B116" s="155" t="s">
        <v>92</v>
      </c>
      <c r="C116" s="114" t="s">
        <v>86</v>
      </c>
      <c r="D116" s="53">
        <v>5</v>
      </c>
      <c r="E116" s="227"/>
      <c r="F116" s="270">
        <f t="shared" si="13"/>
        <v>0</v>
      </c>
      <c r="H116" s="48"/>
      <c r="I116" s="44"/>
      <c r="J116" s="48"/>
      <c r="K116" s="48"/>
      <c r="L116" s="48"/>
      <c r="M116" s="48"/>
      <c r="N116" s="48"/>
      <c r="O116" s="45"/>
      <c r="P116" s="48"/>
    </row>
    <row r="117" spans="1:16" s="113" customFormat="1" ht="15" x14ac:dyDescent="0.2">
      <c r="A117" s="200" t="s">
        <v>230</v>
      </c>
      <c r="B117" s="155" t="s">
        <v>93</v>
      </c>
      <c r="C117" s="114" t="s">
        <v>86</v>
      </c>
      <c r="D117" s="53">
        <v>11</v>
      </c>
      <c r="E117" s="227"/>
      <c r="F117" s="270">
        <f t="shared" si="13"/>
        <v>0</v>
      </c>
      <c r="H117" s="48"/>
      <c r="I117" s="48"/>
      <c r="J117" s="48"/>
      <c r="K117" s="48"/>
      <c r="L117" s="48"/>
      <c r="M117" s="48"/>
      <c r="N117" s="48"/>
      <c r="O117" s="48"/>
      <c r="P117" s="48"/>
    </row>
    <row r="118" spans="1:16" s="113" customFormat="1" ht="15" x14ac:dyDescent="0.2">
      <c r="A118" s="200" t="s">
        <v>231</v>
      </c>
      <c r="B118" s="155" t="s">
        <v>94</v>
      </c>
      <c r="C118" s="114" t="s">
        <v>86</v>
      </c>
      <c r="D118" s="53">
        <v>25</v>
      </c>
      <c r="E118" s="227"/>
      <c r="F118" s="270">
        <f t="shared" si="13"/>
        <v>0</v>
      </c>
      <c r="H118" s="48"/>
      <c r="I118" s="48"/>
      <c r="J118" s="48"/>
      <c r="K118" s="48"/>
      <c r="L118" s="48"/>
      <c r="M118" s="48"/>
      <c r="N118" s="48"/>
      <c r="O118" s="54"/>
      <c r="P118" s="48"/>
    </row>
    <row r="119" spans="1:16" s="113" customFormat="1" ht="30" x14ac:dyDescent="0.2">
      <c r="A119" s="200" t="s">
        <v>232</v>
      </c>
      <c r="B119" s="155" t="s">
        <v>95</v>
      </c>
      <c r="C119" s="114" t="s">
        <v>86</v>
      </c>
      <c r="D119" s="53">
        <v>1</v>
      </c>
      <c r="E119" s="227"/>
      <c r="F119" s="270">
        <f t="shared" si="13"/>
        <v>0</v>
      </c>
      <c r="H119" s="48"/>
      <c r="I119" s="48"/>
      <c r="J119" s="48"/>
      <c r="K119" s="48"/>
      <c r="L119" s="48"/>
      <c r="M119" s="48"/>
      <c r="N119" s="49"/>
      <c r="O119" s="48"/>
      <c r="P119" s="48"/>
    </row>
    <row r="120" spans="1:16" s="113" customFormat="1" ht="15" x14ac:dyDescent="0.2">
      <c r="A120" s="200" t="s">
        <v>233</v>
      </c>
      <c r="B120" s="155" t="s">
        <v>93</v>
      </c>
      <c r="C120" s="114" t="s">
        <v>86</v>
      </c>
      <c r="D120" s="53">
        <v>3</v>
      </c>
      <c r="E120" s="227"/>
      <c r="F120" s="270">
        <f t="shared" si="13"/>
        <v>0</v>
      </c>
      <c r="H120" s="48"/>
      <c r="I120" s="48"/>
      <c r="J120" s="48"/>
      <c r="K120" s="48"/>
      <c r="L120" s="48"/>
      <c r="M120" s="48"/>
      <c r="N120" s="49"/>
      <c r="O120" s="48"/>
      <c r="P120" s="48"/>
    </row>
    <row r="121" spans="1:16" s="113" customFormat="1" ht="15" x14ac:dyDescent="0.2">
      <c r="A121" s="200" t="s">
        <v>234</v>
      </c>
      <c r="B121" s="155" t="s">
        <v>94</v>
      </c>
      <c r="C121" s="114" t="s">
        <v>86</v>
      </c>
      <c r="D121" s="53">
        <v>66</v>
      </c>
      <c r="E121" s="227"/>
      <c r="F121" s="270">
        <f t="shared" si="13"/>
        <v>0</v>
      </c>
      <c r="H121" s="48"/>
      <c r="I121" s="48"/>
      <c r="J121" s="48"/>
      <c r="K121" s="48"/>
      <c r="L121" s="48"/>
      <c r="M121" s="48"/>
      <c r="N121" s="49"/>
      <c r="O121" s="48"/>
      <c r="P121" s="48"/>
    </row>
    <row r="122" spans="1:16" s="113" customFormat="1" ht="15" x14ac:dyDescent="0.2">
      <c r="A122" s="200" t="s">
        <v>235</v>
      </c>
      <c r="B122" s="155" t="s">
        <v>96</v>
      </c>
      <c r="C122" s="114" t="s">
        <v>86</v>
      </c>
      <c r="D122" s="53">
        <v>6</v>
      </c>
      <c r="E122" s="227"/>
      <c r="F122" s="270">
        <f t="shared" si="13"/>
        <v>0</v>
      </c>
      <c r="H122" s="48"/>
      <c r="I122" s="48"/>
      <c r="J122" s="48"/>
      <c r="K122" s="48"/>
      <c r="L122" s="48"/>
      <c r="M122" s="48"/>
      <c r="N122" s="49"/>
      <c r="O122" s="48"/>
      <c r="P122" s="48"/>
    </row>
    <row r="123" spans="1:16" s="113" customFormat="1" ht="15" x14ac:dyDescent="0.2">
      <c r="A123" s="200" t="s">
        <v>236</v>
      </c>
      <c r="B123" s="155" t="s">
        <v>89</v>
      </c>
      <c r="C123" s="114" t="s">
        <v>86</v>
      </c>
      <c r="D123" s="53">
        <v>4</v>
      </c>
      <c r="E123" s="227"/>
      <c r="F123" s="270">
        <f t="shared" si="13"/>
        <v>0</v>
      </c>
      <c r="H123" s="48"/>
      <c r="I123" s="48"/>
      <c r="J123" s="48"/>
      <c r="K123" s="48"/>
      <c r="L123" s="48"/>
      <c r="M123" s="48"/>
      <c r="N123" s="49"/>
      <c r="O123" s="48"/>
      <c r="P123" s="48"/>
    </row>
    <row r="124" spans="1:16" s="113" customFormat="1" ht="15" x14ac:dyDescent="0.2">
      <c r="A124" s="200" t="s">
        <v>237</v>
      </c>
      <c r="B124" s="155" t="s">
        <v>97</v>
      </c>
      <c r="C124" s="114" t="s">
        <v>86</v>
      </c>
      <c r="D124" s="53">
        <v>6</v>
      </c>
      <c r="E124" s="227"/>
      <c r="F124" s="270">
        <f t="shared" si="13"/>
        <v>0</v>
      </c>
      <c r="H124" s="48"/>
      <c r="I124" s="48"/>
      <c r="J124" s="48"/>
      <c r="K124" s="48"/>
      <c r="L124" s="48"/>
      <c r="M124" s="48"/>
      <c r="N124" s="49"/>
      <c r="O124" s="48"/>
      <c r="P124" s="48"/>
    </row>
    <row r="125" spans="1:16" s="113" customFormat="1" ht="30" x14ac:dyDescent="0.25">
      <c r="A125" s="200" t="s">
        <v>238</v>
      </c>
      <c r="B125" s="155" t="s">
        <v>98</v>
      </c>
      <c r="C125" s="114" t="s">
        <v>86</v>
      </c>
      <c r="D125" s="53">
        <v>1</v>
      </c>
      <c r="E125" s="227"/>
      <c r="F125" s="270">
        <f t="shared" si="13"/>
        <v>0</v>
      </c>
      <c r="H125" s="48"/>
      <c r="I125" s="48"/>
      <c r="J125" s="48"/>
      <c r="K125" s="48"/>
      <c r="L125" s="48"/>
      <c r="M125" s="48"/>
      <c r="N125" s="44"/>
      <c r="O125" s="45"/>
      <c r="P125" s="48"/>
    </row>
    <row r="126" spans="1:16" s="113" customFormat="1" ht="30" x14ac:dyDescent="0.25">
      <c r="A126" s="200" t="s">
        <v>239</v>
      </c>
      <c r="B126" s="155" t="s">
        <v>99</v>
      </c>
      <c r="C126" s="114" t="s">
        <v>86</v>
      </c>
      <c r="D126" s="53">
        <v>1</v>
      </c>
      <c r="E126" s="227"/>
      <c r="F126" s="270">
        <f t="shared" si="13"/>
        <v>0</v>
      </c>
      <c r="H126" s="48"/>
      <c r="I126" s="44"/>
      <c r="J126" s="48"/>
      <c r="K126" s="48"/>
      <c r="L126" s="48"/>
      <c r="M126" s="48"/>
      <c r="N126" s="48"/>
      <c r="O126" s="45"/>
      <c r="P126" s="48"/>
    </row>
    <row r="127" spans="1:16" s="113" customFormat="1" ht="15.75" x14ac:dyDescent="0.25">
      <c r="A127" s="200" t="s">
        <v>240</v>
      </c>
      <c r="B127" s="155" t="s">
        <v>100</v>
      </c>
      <c r="C127" s="114" t="s">
        <v>86</v>
      </c>
      <c r="D127" s="53">
        <v>6</v>
      </c>
      <c r="E127" s="227"/>
      <c r="F127" s="270">
        <f t="shared" si="13"/>
        <v>0</v>
      </c>
      <c r="H127" s="48"/>
      <c r="I127" s="48"/>
      <c r="J127" s="48"/>
      <c r="K127" s="48"/>
      <c r="L127" s="48"/>
      <c r="M127" s="48"/>
      <c r="N127" s="48"/>
      <c r="O127" s="45"/>
      <c r="P127" s="48"/>
    </row>
    <row r="128" spans="1:16" s="113" customFormat="1" ht="30" x14ac:dyDescent="0.2">
      <c r="A128" s="200" t="s">
        <v>241</v>
      </c>
      <c r="B128" s="155" t="s">
        <v>101</v>
      </c>
      <c r="C128" s="114" t="s">
        <v>86</v>
      </c>
      <c r="D128" s="53">
        <v>3</v>
      </c>
      <c r="E128" s="227"/>
      <c r="F128" s="270">
        <f t="shared" si="13"/>
        <v>0</v>
      </c>
      <c r="H128" s="48"/>
      <c r="I128" s="48"/>
      <c r="J128" s="48"/>
      <c r="K128" s="48"/>
      <c r="L128" s="48"/>
      <c r="M128" s="48"/>
      <c r="N128" s="48"/>
      <c r="O128" s="48"/>
      <c r="P128" s="48"/>
    </row>
    <row r="129" spans="1:16" s="113" customFormat="1" ht="15" x14ac:dyDescent="0.2">
      <c r="A129" s="200" t="s">
        <v>242</v>
      </c>
      <c r="B129" s="155" t="s">
        <v>102</v>
      </c>
      <c r="C129" s="114" t="s">
        <v>86</v>
      </c>
      <c r="D129" s="53">
        <v>11</v>
      </c>
      <c r="E129" s="227"/>
      <c r="F129" s="270">
        <f t="shared" si="13"/>
        <v>0</v>
      </c>
      <c r="H129" s="48"/>
      <c r="I129" s="48"/>
      <c r="J129" s="48"/>
      <c r="K129" s="48"/>
      <c r="L129" s="48"/>
      <c r="M129" s="48"/>
      <c r="N129" s="49"/>
      <c r="O129" s="48"/>
      <c r="P129" s="48"/>
    </row>
    <row r="130" spans="1:16" s="113" customFormat="1" ht="15" x14ac:dyDescent="0.2">
      <c r="A130" s="200" t="s">
        <v>243</v>
      </c>
      <c r="B130" s="155" t="s">
        <v>103</v>
      </c>
      <c r="C130" s="114" t="s">
        <v>86</v>
      </c>
      <c r="D130" s="53">
        <v>11</v>
      </c>
      <c r="E130" s="227"/>
      <c r="F130" s="270">
        <f t="shared" si="13"/>
        <v>0</v>
      </c>
      <c r="H130" s="48"/>
      <c r="I130" s="48"/>
      <c r="J130" s="48"/>
      <c r="K130" s="48"/>
      <c r="L130" s="48"/>
      <c r="M130" s="48"/>
      <c r="N130" s="49"/>
      <c r="O130" s="48"/>
      <c r="P130" s="48"/>
    </row>
    <row r="131" spans="1:16" s="113" customFormat="1" ht="15" x14ac:dyDescent="0.2">
      <c r="A131" s="200" t="s">
        <v>244</v>
      </c>
      <c r="B131" s="155" t="s">
        <v>104</v>
      </c>
      <c r="C131" s="114" t="s">
        <v>86</v>
      </c>
      <c r="D131" s="53">
        <v>3</v>
      </c>
      <c r="E131" s="227"/>
      <c r="F131" s="270">
        <f t="shared" si="13"/>
        <v>0</v>
      </c>
      <c r="H131" s="48"/>
      <c r="I131" s="48"/>
      <c r="J131" s="48"/>
      <c r="K131" s="48"/>
      <c r="L131" s="48"/>
      <c r="M131" s="48"/>
      <c r="N131" s="49"/>
      <c r="O131" s="48"/>
      <c r="P131" s="48"/>
    </row>
    <row r="132" spans="1:16" s="113" customFormat="1" ht="30" x14ac:dyDescent="0.2">
      <c r="A132" s="200" t="s">
        <v>245</v>
      </c>
      <c r="B132" s="155" t="s">
        <v>105</v>
      </c>
      <c r="C132" s="114" t="s">
        <v>86</v>
      </c>
      <c r="D132" s="53">
        <v>1</v>
      </c>
      <c r="E132" s="227"/>
      <c r="F132" s="270">
        <f t="shared" si="13"/>
        <v>0</v>
      </c>
      <c r="H132" s="48"/>
      <c r="I132" s="48"/>
      <c r="J132" s="48"/>
      <c r="K132" s="48"/>
      <c r="L132" s="48"/>
      <c r="M132" s="48"/>
      <c r="N132" s="49"/>
      <c r="O132" s="48"/>
      <c r="P132" s="48"/>
    </row>
    <row r="133" spans="1:16" s="113" customFormat="1" ht="30" x14ac:dyDescent="0.2">
      <c r="A133" s="200" t="s">
        <v>246</v>
      </c>
      <c r="B133" s="155" t="s">
        <v>106</v>
      </c>
      <c r="C133" s="114" t="s">
        <v>86</v>
      </c>
      <c r="D133" s="53">
        <v>4</v>
      </c>
      <c r="E133" s="227"/>
      <c r="F133" s="270">
        <f t="shared" si="13"/>
        <v>0</v>
      </c>
      <c r="H133" s="48"/>
      <c r="I133" s="48"/>
      <c r="J133" s="48"/>
      <c r="K133" s="48"/>
      <c r="L133" s="48"/>
      <c r="M133" s="48"/>
      <c r="N133" s="49"/>
      <c r="O133" s="48"/>
      <c r="P133" s="48"/>
    </row>
    <row r="134" spans="1:16" s="113" customFormat="1" ht="15" x14ac:dyDescent="0.2">
      <c r="A134" s="200" t="s">
        <v>247</v>
      </c>
      <c r="B134" s="155" t="s">
        <v>107</v>
      </c>
      <c r="C134" s="114" t="s">
        <v>86</v>
      </c>
      <c r="D134" s="53">
        <v>9</v>
      </c>
      <c r="E134" s="227"/>
      <c r="F134" s="270">
        <f t="shared" si="13"/>
        <v>0</v>
      </c>
      <c r="H134" s="48"/>
      <c r="I134" s="48"/>
      <c r="J134" s="48"/>
      <c r="K134" s="48"/>
      <c r="L134" s="48"/>
      <c r="M134" s="48"/>
      <c r="N134" s="48"/>
      <c r="O134" s="54"/>
      <c r="P134" s="48"/>
    </row>
    <row r="135" spans="1:16" s="113" customFormat="1" ht="15.75" x14ac:dyDescent="0.25">
      <c r="A135" s="200" t="s">
        <v>248</v>
      </c>
      <c r="B135" s="155" t="s">
        <v>108</v>
      </c>
      <c r="C135" s="114" t="s">
        <v>86</v>
      </c>
      <c r="D135" s="53">
        <v>5</v>
      </c>
      <c r="E135" s="227"/>
      <c r="F135" s="270">
        <f t="shared" si="13"/>
        <v>0</v>
      </c>
      <c r="H135" s="48"/>
      <c r="I135" s="48"/>
      <c r="J135" s="48"/>
      <c r="K135" s="48"/>
      <c r="L135" s="48"/>
      <c r="M135" s="48"/>
      <c r="N135" s="48"/>
      <c r="O135" s="45"/>
      <c r="P135" s="48"/>
    </row>
    <row r="136" spans="1:16" s="113" customFormat="1" ht="15.75" x14ac:dyDescent="0.25">
      <c r="A136" s="200" t="s">
        <v>249</v>
      </c>
      <c r="B136" s="155" t="s">
        <v>109</v>
      </c>
      <c r="C136" s="114" t="s">
        <v>86</v>
      </c>
      <c r="D136" s="53">
        <v>1</v>
      </c>
      <c r="E136" s="227"/>
      <c r="F136" s="270">
        <f t="shared" si="13"/>
        <v>0</v>
      </c>
      <c r="H136" s="48"/>
      <c r="I136" s="48"/>
      <c r="J136" s="48"/>
      <c r="K136" s="48"/>
      <c r="L136" s="48"/>
      <c r="M136" s="48"/>
      <c r="N136" s="48"/>
      <c r="O136" s="45"/>
      <c r="P136" s="48"/>
    </row>
    <row r="137" spans="1:16" s="113" customFormat="1" ht="15.75" x14ac:dyDescent="0.25">
      <c r="A137" s="200" t="s">
        <v>250</v>
      </c>
      <c r="B137" s="155" t="s">
        <v>110</v>
      </c>
      <c r="C137" s="114" t="s">
        <v>86</v>
      </c>
      <c r="D137" s="53">
        <v>8</v>
      </c>
      <c r="E137" s="227"/>
      <c r="F137" s="270">
        <f t="shared" si="13"/>
        <v>0</v>
      </c>
      <c r="H137" s="48"/>
      <c r="I137" s="48"/>
      <c r="J137" s="48"/>
      <c r="K137" s="48"/>
      <c r="L137" s="48"/>
      <c r="M137" s="48"/>
      <c r="N137" s="48"/>
      <c r="O137" s="45"/>
      <c r="P137" s="48"/>
    </row>
    <row r="138" spans="1:16" s="113" customFormat="1" ht="15.75" x14ac:dyDescent="0.25">
      <c r="A138" s="200" t="s">
        <v>251</v>
      </c>
      <c r="B138" s="155" t="s">
        <v>111</v>
      </c>
      <c r="C138" s="114" t="s">
        <v>86</v>
      </c>
      <c r="D138" s="53">
        <v>5</v>
      </c>
      <c r="E138" s="227"/>
      <c r="F138" s="270">
        <f t="shared" si="13"/>
        <v>0</v>
      </c>
      <c r="H138" s="48"/>
      <c r="I138" s="48"/>
      <c r="J138" s="48"/>
      <c r="K138" s="48"/>
      <c r="L138" s="48"/>
      <c r="M138" s="48"/>
      <c r="N138" s="48"/>
      <c r="O138" s="45"/>
      <c r="P138" s="48"/>
    </row>
    <row r="139" spans="1:16" s="113" customFormat="1" ht="15.75" x14ac:dyDescent="0.25">
      <c r="A139" s="200" t="s">
        <v>252</v>
      </c>
      <c r="B139" s="155" t="s">
        <v>112</v>
      </c>
      <c r="C139" s="114" t="s">
        <v>86</v>
      </c>
      <c r="D139" s="53">
        <v>1</v>
      </c>
      <c r="E139" s="227"/>
      <c r="F139" s="270">
        <f t="shared" si="13"/>
        <v>0</v>
      </c>
      <c r="H139" s="48"/>
      <c r="I139" s="48"/>
      <c r="J139" s="48"/>
      <c r="K139" s="48"/>
      <c r="L139" s="48"/>
      <c r="M139" s="48"/>
      <c r="N139" s="48"/>
      <c r="O139" s="45"/>
      <c r="P139" s="48"/>
    </row>
    <row r="140" spans="1:16" s="113" customFormat="1" ht="30" x14ac:dyDescent="0.25">
      <c r="A140" s="200" t="s">
        <v>253</v>
      </c>
      <c r="B140" s="155" t="s">
        <v>113</v>
      </c>
      <c r="C140" s="114" t="s">
        <v>86</v>
      </c>
      <c r="D140" s="53">
        <v>1</v>
      </c>
      <c r="E140" s="227"/>
      <c r="F140" s="270">
        <f t="shared" si="13"/>
        <v>0</v>
      </c>
      <c r="H140" s="48"/>
      <c r="I140" s="48"/>
      <c r="J140" s="48"/>
      <c r="K140" s="48"/>
      <c r="L140" s="48"/>
      <c r="M140" s="48"/>
      <c r="N140" s="48"/>
      <c r="O140" s="45"/>
      <c r="P140" s="48"/>
    </row>
    <row r="141" spans="1:16" s="113" customFormat="1" ht="30" x14ac:dyDescent="0.25">
      <c r="A141" s="200" t="s">
        <v>254</v>
      </c>
      <c r="B141" s="155" t="s">
        <v>114</v>
      </c>
      <c r="C141" s="114" t="s">
        <v>86</v>
      </c>
      <c r="D141" s="53">
        <v>1</v>
      </c>
      <c r="E141" s="227"/>
      <c r="F141" s="270">
        <f t="shared" si="13"/>
        <v>0</v>
      </c>
      <c r="H141" s="48"/>
      <c r="I141" s="48"/>
      <c r="J141" s="48"/>
      <c r="K141" s="48"/>
      <c r="L141" s="48"/>
      <c r="M141" s="48"/>
      <c r="N141" s="48"/>
      <c r="O141" s="45"/>
      <c r="P141" s="48"/>
    </row>
    <row r="142" spans="1:16" s="113" customFormat="1" ht="16.5" thickBot="1" x14ac:dyDescent="0.3">
      <c r="A142" s="201"/>
      <c r="B142" s="156"/>
      <c r="C142" s="115"/>
      <c r="D142" s="55"/>
      <c r="E142" s="240"/>
      <c r="F142" s="283"/>
      <c r="H142" s="48"/>
      <c r="I142" s="48"/>
      <c r="J142" s="48"/>
      <c r="K142" s="48"/>
      <c r="L142" s="48"/>
      <c r="M142" s="48"/>
      <c r="N142" s="48"/>
      <c r="O142" s="45"/>
      <c r="P142" s="48"/>
    </row>
    <row r="143" spans="1:16" s="113" customFormat="1" ht="16.5" thickBot="1" x14ac:dyDescent="0.3">
      <c r="A143" s="199" t="s">
        <v>255</v>
      </c>
      <c r="B143" s="154" t="s">
        <v>115</v>
      </c>
      <c r="C143" s="111"/>
      <c r="D143" s="112"/>
      <c r="E143" s="239"/>
      <c r="F143" s="282"/>
      <c r="H143" s="48"/>
      <c r="I143" s="48"/>
      <c r="J143" s="48"/>
      <c r="K143" s="48"/>
      <c r="L143" s="48"/>
      <c r="M143" s="48"/>
      <c r="N143" s="48"/>
      <c r="O143" s="45"/>
      <c r="P143" s="48"/>
    </row>
    <row r="144" spans="1:16" s="113" customFormat="1" ht="45" x14ac:dyDescent="0.25">
      <c r="A144" s="200" t="s">
        <v>256</v>
      </c>
      <c r="B144" s="155" t="s">
        <v>116</v>
      </c>
      <c r="C144" s="114" t="s">
        <v>33</v>
      </c>
      <c r="D144" s="53"/>
      <c r="E144" s="227"/>
      <c r="F144" s="270"/>
      <c r="H144" s="48"/>
      <c r="I144" s="48"/>
      <c r="J144" s="48"/>
      <c r="K144" s="48"/>
      <c r="L144" s="48"/>
      <c r="M144" s="48"/>
      <c r="N144" s="48"/>
      <c r="O144" s="45"/>
      <c r="P144" s="48"/>
    </row>
    <row r="145" spans="1:16" s="113" customFormat="1" ht="75" x14ac:dyDescent="0.25">
      <c r="A145" s="200" t="s">
        <v>257</v>
      </c>
      <c r="B145" s="155" t="s">
        <v>117</v>
      </c>
      <c r="C145" s="62" t="s">
        <v>1</v>
      </c>
      <c r="D145" s="53">
        <v>1</v>
      </c>
      <c r="E145" s="227"/>
      <c r="F145" s="270">
        <f t="shared" ref="F145:F146" si="14">D145*E145</f>
        <v>0</v>
      </c>
      <c r="H145" s="48"/>
      <c r="I145" s="48"/>
      <c r="J145" s="48"/>
      <c r="K145" s="48"/>
      <c r="L145" s="48"/>
      <c r="M145" s="48"/>
      <c r="N145" s="48"/>
      <c r="O145" s="45"/>
      <c r="P145" s="48"/>
    </row>
    <row r="146" spans="1:16" s="113" customFormat="1" ht="30" x14ac:dyDescent="0.25">
      <c r="A146" s="200" t="s">
        <v>258</v>
      </c>
      <c r="B146" s="155" t="s">
        <v>118</v>
      </c>
      <c r="C146" s="114" t="s">
        <v>86</v>
      </c>
      <c r="D146" s="53">
        <v>1</v>
      </c>
      <c r="E146" s="227"/>
      <c r="F146" s="270">
        <f t="shared" si="14"/>
        <v>0</v>
      </c>
      <c r="H146" s="48"/>
      <c r="I146" s="48"/>
      <c r="J146" s="48"/>
      <c r="K146" s="48"/>
      <c r="L146" s="48"/>
      <c r="M146" s="48"/>
      <c r="N146" s="48"/>
      <c r="O146" s="45"/>
      <c r="P146" s="48"/>
    </row>
    <row r="147" spans="1:16" s="113" customFormat="1" ht="16.5" thickBot="1" x14ac:dyDescent="0.3">
      <c r="A147" s="200"/>
      <c r="B147" s="155"/>
      <c r="C147" s="114"/>
      <c r="D147" s="53"/>
      <c r="E147" s="227"/>
      <c r="F147" s="270"/>
      <c r="H147" s="48"/>
      <c r="I147" s="48"/>
      <c r="J147" s="48"/>
      <c r="K147" s="48"/>
      <c r="L147" s="48"/>
      <c r="M147" s="48"/>
      <c r="N147" s="48"/>
      <c r="O147" s="45"/>
      <c r="P147" s="48"/>
    </row>
    <row r="148" spans="1:16" s="113" customFormat="1" ht="16.5" thickBot="1" x14ac:dyDescent="0.3">
      <c r="A148" s="199" t="s">
        <v>259</v>
      </c>
      <c r="B148" s="154" t="s">
        <v>119</v>
      </c>
      <c r="C148" s="111"/>
      <c r="D148" s="112"/>
      <c r="E148" s="239"/>
      <c r="F148" s="282"/>
      <c r="H148" s="48"/>
      <c r="I148" s="48"/>
      <c r="J148" s="48"/>
      <c r="K148" s="48"/>
      <c r="L148" s="48"/>
      <c r="M148" s="48"/>
      <c r="N148" s="48"/>
      <c r="O148" s="45"/>
      <c r="P148" s="48"/>
    </row>
    <row r="149" spans="1:16" s="113" customFormat="1" ht="15.75" x14ac:dyDescent="0.25">
      <c r="A149" s="200" t="s">
        <v>260</v>
      </c>
      <c r="B149" s="155" t="s">
        <v>120</v>
      </c>
      <c r="C149" s="114" t="s">
        <v>33</v>
      </c>
      <c r="D149" s="53"/>
      <c r="E149" s="227"/>
      <c r="F149" s="270"/>
      <c r="H149" s="48"/>
      <c r="I149" s="48"/>
      <c r="J149" s="48"/>
      <c r="K149" s="48"/>
      <c r="L149" s="48"/>
      <c r="M149" s="48"/>
      <c r="N149" s="48"/>
      <c r="O149" s="45"/>
      <c r="P149" s="48"/>
    </row>
    <row r="150" spans="1:16" s="113" customFormat="1" ht="30" x14ac:dyDescent="0.25">
      <c r="A150" s="200" t="s">
        <v>261</v>
      </c>
      <c r="B150" s="155" t="s">
        <v>121</v>
      </c>
      <c r="C150" s="62" t="s">
        <v>122</v>
      </c>
      <c r="D150" s="53">
        <v>50</v>
      </c>
      <c r="E150" s="227"/>
      <c r="F150" s="270">
        <f t="shared" ref="F150:F155" si="15">D150*E150</f>
        <v>0</v>
      </c>
      <c r="H150" s="48"/>
      <c r="I150" s="48"/>
      <c r="J150" s="48"/>
      <c r="K150" s="48"/>
      <c r="L150" s="48"/>
      <c r="M150" s="48"/>
      <c r="N150" s="48"/>
      <c r="O150" s="45"/>
      <c r="P150" s="48"/>
    </row>
    <row r="151" spans="1:16" s="113" customFormat="1" ht="15.75" x14ac:dyDescent="0.25">
      <c r="A151" s="200" t="s">
        <v>262</v>
      </c>
      <c r="B151" s="155" t="s">
        <v>123</v>
      </c>
      <c r="C151" s="62" t="s">
        <v>122</v>
      </c>
      <c r="D151" s="53">
        <v>10</v>
      </c>
      <c r="E151" s="227"/>
      <c r="F151" s="270">
        <f t="shared" si="15"/>
        <v>0</v>
      </c>
      <c r="H151" s="48"/>
      <c r="I151" s="48"/>
      <c r="J151" s="48"/>
      <c r="K151" s="48"/>
      <c r="L151" s="48"/>
      <c r="M151" s="48"/>
      <c r="N151" s="48"/>
      <c r="O151" s="45"/>
      <c r="P151" s="48"/>
    </row>
    <row r="152" spans="1:16" s="113" customFormat="1" ht="30" x14ac:dyDescent="0.25">
      <c r="A152" s="200" t="s">
        <v>263</v>
      </c>
      <c r="B152" s="155" t="s">
        <v>397</v>
      </c>
      <c r="C152" s="62" t="s">
        <v>122</v>
      </c>
      <c r="D152" s="53">
        <v>5</v>
      </c>
      <c r="E152" s="227"/>
      <c r="F152" s="270">
        <f t="shared" si="15"/>
        <v>0</v>
      </c>
      <c r="H152" s="48"/>
      <c r="I152" s="48"/>
      <c r="J152" s="48"/>
      <c r="K152" s="48"/>
      <c r="L152" s="48"/>
      <c r="M152" s="48"/>
      <c r="N152" s="48"/>
      <c r="O152" s="45"/>
      <c r="P152" s="48"/>
    </row>
    <row r="153" spans="1:16" s="113" customFormat="1" ht="30" x14ac:dyDescent="0.25">
      <c r="A153" s="200" t="s">
        <v>264</v>
      </c>
      <c r="B153" s="155" t="s">
        <v>124</v>
      </c>
      <c r="C153" s="62" t="s">
        <v>122</v>
      </c>
      <c r="D153" s="53">
        <v>10</v>
      </c>
      <c r="E153" s="227"/>
      <c r="F153" s="270">
        <f t="shared" si="15"/>
        <v>0</v>
      </c>
      <c r="H153" s="48"/>
      <c r="I153" s="48"/>
      <c r="J153" s="48"/>
      <c r="K153" s="48"/>
      <c r="L153" s="48"/>
      <c r="M153" s="48"/>
      <c r="N153" s="48"/>
      <c r="O153" s="45"/>
      <c r="P153" s="48"/>
    </row>
    <row r="154" spans="1:16" s="113" customFormat="1" ht="30" x14ac:dyDescent="0.25">
      <c r="A154" s="200" t="s">
        <v>265</v>
      </c>
      <c r="B154" s="155" t="s">
        <v>125</v>
      </c>
      <c r="C154" s="62" t="s">
        <v>122</v>
      </c>
      <c r="D154" s="53">
        <v>10</v>
      </c>
      <c r="E154" s="227"/>
      <c r="F154" s="270">
        <f t="shared" si="15"/>
        <v>0</v>
      </c>
      <c r="H154" s="48"/>
      <c r="I154" s="48"/>
      <c r="J154" s="48"/>
      <c r="K154" s="48"/>
      <c r="L154" s="48"/>
      <c r="M154" s="48"/>
      <c r="N154" s="48"/>
      <c r="O154" s="45"/>
      <c r="P154" s="48"/>
    </row>
    <row r="155" spans="1:16" s="113" customFormat="1" ht="15.75" x14ac:dyDescent="0.25">
      <c r="A155" s="200" t="s">
        <v>266</v>
      </c>
      <c r="B155" s="155" t="s">
        <v>126</v>
      </c>
      <c r="C155" s="114" t="s">
        <v>86</v>
      </c>
      <c r="D155" s="53">
        <v>2</v>
      </c>
      <c r="E155" s="227"/>
      <c r="F155" s="270">
        <f t="shared" si="15"/>
        <v>0</v>
      </c>
      <c r="H155" s="48"/>
      <c r="I155" s="48"/>
      <c r="J155" s="48"/>
      <c r="K155" s="48"/>
      <c r="L155" s="48"/>
      <c r="M155" s="48"/>
      <c r="N155" s="48"/>
      <c r="O155" s="45"/>
      <c r="P155" s="48"/>
    </row>
    <row r="156" spans="1:16" s="113" customFormat="1" ht="16.5" thickBot="1" x14ac:dyDescent="0.3">
      <c r="A156" s="200"/>
      <c r="B156" s="155"/>
      <c r="C156" s="114"/>
      <c r="D156" s="53"/>
      <c r="E156" s="227"/>
      <c r="F156" s="270"/>
      <c r="H156" s="48"/>
      <c r="I156" s="48"/>
      <c r="J156" s="48"/>
      <c r="K156" s="48"/>
      <c r="L156" s="48"/>
      <c r="M156" s="48"/>
      <c r="N156" s="48"/>
      <c r="O156" s="45"/>
      <c r="P156" s="48"/>
    </row>
    <row r="157" spans="1:16" s="113" customFormat="1" ht="16.5" thickBot="1" x14ac:dyDescent="0.3">
      <c r="A157" s="199" t="s">
        <v>267</v>
      </c>
      <c r="B157" s="154" t="s">
        <v>127</v>
      </c>
      <c r="C157" s="111"/>
      <c r="D157" s="111"/>
      <c r="E157" s="241"/>
      <c r="F157" s="282"/>
      <c r="H157" s="48"/>
      <c r="I157" s="48"/>
      <c r="J157" s="48"/>
      <c r="K157" s="48"/>
      <c r="L157" s="48"/>
      <c r="M157" s="48"/>
      <c r="N157" s="48"/>
      <c r="O157" s="45"/>
      <c r="P157" s="48"/>
    </row>
    <row r="158" spans="1:16" s="113" customFormat="1" ht="15.75" x14ac:dyDescent="0.25">
      <c r="A158" s="200" t="s">
        <v>268</v>
      </c>
      <c r="B158" s="155" t="s">
        <v>128</v>
      </c>
      <c r="C158" s="114" t="s">
        <v>33</v>
      </c>
      <c r="D158" s="53"/>
      <c r="E158" s="227"/>
      <c r="F158" s="270"/>
      <c r="H158" s="48"/>
      <c r="I158" s="48"/>
      <c r="J158" s="48"/>
      <c r="K158" s="48"/>
      <c r="L158" s="48"/>
      <c r="M158" s="48"/>
      <c r="N158" s="48"/>
      <c r="O158" s="45"/>
      <c r="P158" s="48"/>
    </row>
    <row r="159" spans="1:16" s="113" customFormat="1" ht="45" x14ac:dyDescent="0.25">
      <c r="A159" s="200" t="s">
        <v>269</v>
      </c>
      <c r="B159" s="155" t="s">
        <v>129</v>
      </c>
      <c r="C159" s="62" t="s">
        <v>122</v>
      </c>
      <c r="D159" s="53">
        <v>20</v>
      </c>
      <c r="E159" s="227"/>
      <c r="F159" s="270">
        <f t="shared" ref="F159:F180" si="16">D159*E159</f>
        <v>0</v>
      </c>
      <c r="H159" s="48"/>
      <c r="I159" s="48"/>
      <c r="J159" s="48"/>
      <c r="K159" s="48"/>
      <c r="L159" s="48"/>
      <c r="M159" s="48"/>
      <c r="N159" s="48"/>
      <c r="O159" s="45"/>
      <c r="P159" s="48"/>
    </row>
    <row r="160" spans="1:16" s="113" customFormat="1" ht="15.75" x14ac:dyDescent="0.25">
      <c r="A160" s="200" t="s">
        <v>270</v>
      </c>
      <c r="B160" s="155" t="s">
        <v>130</v>
      </c>
      <c r="C160" s="62" t="s">
        <v>122</v>
      </c>
      <c r="D160" s="53">
        <v>30</v>
      </c>
      <c r="E160" s="227"/>
      <c r="F160" s="270">
        <f t="shared" si="16"/>
        <v>0</v>
      </c>
      <c r="H160" s="48"/>
      <c r="I160" s="48"/>
      <c r="J160" s="48"/>
      <c r="K160" s="48"/>
      <c r="L160" s="48"/>
      <c r="M160" s="48"/>
      <c r="N160" s="48"/>
      <c r="O160" s="45"/>
      <c r="P160" s="48"/>
    </row>
    <row r="161" spans="1:16" s="113" customFormat="1" ht="30" x14ac:dyDescent="0.25">
      <c r="A161" s="200" t="s">
        <v>271</v>
      </c>
      <c r="B161" s="155" t="s">
        <v>131</v>
      </c>
      <c r="C161" s="62" t="s">
        <v>122</v>
      </c>
      <c r="D161" s="53">
        <v>10</v>
      </c>
      <c r="E161" s="227"/>
      <c r="F161" s="270">
        <f t="shared" si="16"/>
        <v>0</v>
      </c>
      <c r="H161" s="48"/>
      <c r="I161" s="48"/>
      <c r="J161" s="48"/>
      <c r="K161" s="48"/>
      <c r="L161" s="48"/>
      <c r="M161" s="48"/>
      <c r="N161" s="48"/>
      <c r="O161" s="45"/>
      <c r="P161" s="48"/>
    </row>
    <row r="162" spans="1:16" s="113" customFormat="1" ht="15.75" x14ac:dyDescent="0.25">
      <c r="A162" s="200" t="s">
        <v>272</v>
      </c>
      <c r="B162" s="155" t="s">
        <v>132</v>
      </c>
      <c r="C162" s="62" t="s">
        <v>122</v>
      </c>
      <c r="D162" s="53">
        <v>15</v>
      </c>
      <c r="E162" s="227"/>
      <c r="F162" s="270">
        <f t="shared" si="16"/>
        <v>0</v>
      </c>
      <c r="H162" s="48"/>
      <c r="I162" s="48"/>
      <c r="J162" s="48"/>
      <c r="K162" s="48"/>
      <c r="L162" s="48"/>
      <c r="M162" s="48"/>
      <c r="N162" s="48"/>
      <c r="O162" s="45"/>
      <c r="P162" s="48"/>
    </row>
    <row r="163" spans="1:16" s="113" customFormat="1" ht="15.75" x14ac:dyDescent="0.25">
      <c r="A163" s="200" t="s">
        <v>273</v>
      </c>
      <c r="B163" s="155" t="s">
        <v>133</v>
      </c>
      <c r="C163" s="62" t="s">
        <v>122</v>
      </c>
      <c r="D163" s="53">
        <v>20</v>
      </c>
      <c r="E163" s="227"/>
      <c r="F163" s="270">
        <f t="shared" si="16"/>
        <v>0</v>
      </c>
      <c r="H163" s="48"/>
      <c r="I163" s="48"/>
      <c r="J163" s="48"/>
      <c r="K163" s="48"/>
      <c r="L163" s="48"/>
      <c r="M163" s="48"/>
      <c r="N163" s="48"/>
      <c r="O163" s="45"/>
      <c r="P163" s="48"/>
    </row>
    <row r="164" spans="1:16" s="113" customFormat="1" ht="30" x14ac:dyDescent="0.25">
      <c r="A164" s="200" t="s">
        <v>274</v>
      </c>
      <c r="B164" s="155" t="s">
        <v>134</v>
      </c>
      <c r="C164" s="62" t="s">
        <v>122</v>
      </c>
      <c r="D164" s="53">
        <v>10</v>
      </c>
      <c r="E164" s="227"/>
      <c r="F164" s="270">
        <f t="shared" si="16"/>
        <v>0</v>
      </c>
      <c r="H164" s="48"/>
      <c r="I164" s="48"/>
      <c r="J164" s="48"/>
      <c r="K164" s="48"/>
      <c r="L164" s="48"/>
      <c r="M164" s="48"/>
      <c r="N164" s="48"/>
      <c r="O164" s="45"/>
      <c r="P164" s="48"/>
    </row>
    <row r="165" spans="1:16" s="113" customFormat="1" ht="15.75" x14ac:dyDescent="0.25">
      <c r="A165" s="200" t="s">
        <v>275</v>
      </c>
      <c r="B165" s="155" t="s">
        <v>135</v>
      </c>
      <c r="C165" s="62" t="s">
        <v>122</v>
      </c>
      <c r="D165" s="53">
        <v>10</v>
      </c>
      <c r="E165" s="227"/>
      <c r="F165" s="270">
        <f t="shared" si="16"/>
        <v>0</v>
      </c>
      <c r="H165" s="48"/>
      <c r="I165" s="48"/>
      <c r="J165" s="48"/>
      <c r="K165" s="48"/>
      <c r="L165" s="48"/>
      <c r="M165" s="48"/>
      <c r="N165" s="48"/>
      <c r="O165" s="45"/>
      <c r="P165" s="48"/>
    </row>
    <row r="166" spans="1:16" s="113" customFormat="1" ht="15.75" x14ac:dyDescent="0.25">
      <c r="A166" s="200" t="s">
        <v>276</v>
      </c>
      <c r="B166" s="155" t="s">
        <v>136</v>
      </c>
      <c r="C166" s="62" t="s">
        <v>122</v>
      </c>
      <c r="D166" s="53">
        <v>15</v>
      </c>
      <c r="E166" s="227"/>
      <c r="F166" s="270">
        <f t="shared" si="16"/>
        <v>0</v>
      </c>
      <c r="H166" s="48"/>
      <c r="I166" s="48"/>
      <c r="J166" s="48"/>
      <c r="K166" s="48"/>
      <c r="L166" s="48"/>
      <c r="M166" s="48"/>
      <c r="N166" s="48"/>
      <c r="O166" s="45"/>
      <c r="P166" s="48"/>
    </row>
    <row r="167" spans="1:16" s="113" customFormat="1" ht="30" x14ac:dyDescent="0.25">
      <c r="A167" s="200" t="s">
        <v>277</v>
      </c>
      <c r="B167" s="155" t="s">
        <v>137</v>
      </c>
      <c r="C167" s="62" t="s">
        <v>122</v>
      </c>
      <c r="D167" s="53">
        <v>40</v>
      </c>
      <c r="E167" s="227"/>
      <c r="F167" s="270">
        <f t="shared" si="16"/>
        <v>0</v>
      </c>
      <c r="H167" s="48"/>
      <c r="I167" s="48"/>
      <c r="J167" s="48"/>
      <c r="K167" s="48"/>
      <c r="L167" s="48"/>
      <c r="M167" s="48"/>
      <c r="N167" s="48"/>
      <c r="O167" s="45"/>
      <c r="P167" s="48"/>
    </row>
    <row r="168" spans="1:16" s="113" customFormat="1" ht="15.75" x14ac:dyDescent="0.25">
      <c r="A168" s="200" t="s">
        <v>278</v>
      </c>
      <c r="B168" s="155" t="s">
        <v>132</v>
      </c>
      <c r="C168" s="62" t="s">
        <v>122</v>
      </c>
      <c r="D168" s="53">
        <v>55</v>
      </c>
      <c r="E168" s="227"/>
      <c r="F168" s="270">
        <f t="shared" si="16"/>
        <v>0</v>
      </c>
      <c r="H168" s="48"/>
      <c r="I168" s="48"/>
      <c r="J168" s="48"/>
      <c r="K168" s="48"/>
      <c r="L168" s="48"/>
      <c r="M168" s="48"/>
      <c r="N168" s="48"/>
      <c r="O168" s="45"/>
      <c r="P168" s="48"/>
    </row>
    <row r="169" spans="1:16" s="113" customFormat="1" ht="15.75" x14ac:dyDescent="0.25">
      <c r="A169" s="200" t="s">
        <v>279</v>
      </c>
      <c r="B169" s="155" t="s">
        <v>133</v>
      </c>
      <c r="C169" s="62" t="s">
        <v>122</v>
      </c>
      <c r="D169" s="53">
        <v>35</v>
      </c>
      <c r="E169" s="227"/>
      <c r="F169" s="270">
        <f t="shared" si="16"/>
        <v>0</v>
      </c>
      <c r="H169" s="48"/>
      <c r="I169" s="48"/>
      <c r="J169" s="48"/>
      <c r="K169" s="48"/>
      <c r="L169" s="48"/>
      <c r="M169" s="48"/>
      <c r="N169" s="48"/>
      <c r="O169" s="45"/>
      <c r="P169" s="48"/>
    </row>
    <row r="170" spans="1:16" s="113" customFormat="1" ht="45" x14ac:dyDescent="0.25">
      <c r="A170" s="200" t="s">
        <v>280</v>
      </c>
      <c r="B170" s="155" t="s">
        <v>138</v>
      </c>
      <c r="C170" s="62" t="s">
        <v>122</v>
      </c>
      <c r="D170" s="53">
        <v>30</v>
      </c>
      <c r="E170" s="227"/>
      <c r="F170" s="270">
        <f t="shared" si="16"/>
        <v>0</v>
      </c>
      <c r="H170" s="48"/>
      <c r="I170" s="48"/>
      <c r="J170" s="48"/>
      <c r="K170" s="48"/>
      <c r="L170" s="48"/>
      <c r="M170" s="48"/>
      <c r="N170" s="48"/>
      <c r="O170" s="45"/>
      <c r="P170" s="48"/>
    </row>
    <row r="171" spans="1:16" s="113" customFormat="1" ht="30" x14ac:dyDescent="0.25">
      <c r="A171" s="200" t="s">
        <v>281</v>
      </c>
      <c r="B171" s="155" t="s">
        <v>139</v>
      </c>
      <c r="C171" s="62" t="s">
        <v>122</v>
      </c>
      <c r="D171" s="53">
        <v>10</v>
      </c>
      <c r="E171" s="227"/>
      <c r="F171" s="270">
        <f t="shared" si="16"/>
        <v>0</v>
      </c>
      <c r="H171" s="48"/>
      <c r="I171" s="48"/>
      <c r="J171" s="48"/>
      <c r="K171" s="48"/>
      <c r="L171" s="48"/>
      <c r="M171" s="48"/>
      <c r="N171" s="48"/>
      <c r="O171" s="45"/>
      <c r="P171" s="48"/>
    </row>
    <row r="172" spans="1:16" s="113" customFormat="1" ht="15.75" x14ac:dyDescent="0.25">
      <c r="A172" s="200" t="s">
        <v>282</v>
      </c>
      <c r="B172" s="155" t="s">
        <v>140</v>
      </c>
      <c r="C172" s="62" t="s">
        <v>122</v>
      </c>
      <c r="D172" s="53">
        <v>15</v>
      </c>
      <c r="E172" s="227"/>
      <c r="F172" s="270">
        <f t="shared" si="16"/>
        <v>0</v>
      </c>
      <c r="H172" s="48"/>
      <c r="I172" s="48"/>
      <c r="J172" s="48"/>
      <c r="K172" s="48"/>
      <c r="L172" s="48"/>
      <c r="M172" s="48"/>
      <c r="N172" s="48"/>
      <c r="O172" s="45"/>
      <c r="P172" s="48"/>
    </row>
    <row r="173" spans="1:16" s="113" customFormat="1" ht="15.75" x14ac:dyDescent="0.25">
      <c r="A173" s="200" t="s">
        <v>283</v>
      </c>
      <c r="B173" s="155" t="s">
        <v>141</v>
      </c>
      <c r="C173" s="62" t="s">
        <v>122</v>
      </c>
      <c r="D173" s="53">
        <v>20</v>
      </c>
      <c r="E173" s="227"/>
      <c r="F173" s="270">
        <f t="shared" si="16"/>
        <v>0</v>
      </c>
      <c r="H173" s="48"/>
      <c r="I173" s="48"/>
      <c r="J173" s="48"/>
      <c r="K173" s="48"/>
      <c r="L173" s="48"/>
      <c r="M173" s="48"/>
      <c r="N173" s="48"/>
      <c r="O173" s="45"/>
      <c r="P173" s="48"/>
    </row>
    <row r="174" spans="1:16" s="113" customFormat="1" ht="15.75" x14ac:dyDescent="0.25">
      <c r="A174" s="200" t="s">
        <v>284</v>
      </c>
      <c r="B174" s="155" t="s">
        <v>142</v>
      </c>
      <c r="C174" s="62" t="s">
        <v>122</v>
      </c>
      <c r="D174" s="53">
        <v>20</v>
      </c>
      <c r="E174" s="227"/>
      <c r="F174" s="270">
        <f t="shared" si="16"/>
        <v>0</v>
      </c>
      <c r="H174" s="48"/>
      <c r="I174" s="48"/>
      <c r="J174" s="48"/>
      <c r="K174" s="48"/>
      <c r="L174" s="48"/>
      <c r="M174" s="48"/>
      <c r="N174" s="48"/>
      <c r="O174" s="45"/>
      <c r="P174" s="48"/>
    </row>
    <row r="175" spans="1:16" s="113" customFormat="1" ht="15.75" x14ac:dyDescent="0.25">
      <c r="A175" s="200" t="s">
        <v>285</v>
      </c>
      <c r="B175" s="155" t="s">
        <v>143</v>
      </c>
      <c r="C175" s="62" t="s">
        <v>122</v>
      </c>
      <c r="D175" s="53">
        <v>20</v>
      </c>
      <c r="E175" s="227"/>
      <c r="F175" s="270">
        <f t="shared" si="16"/>
        <v>0</v>
      </c>
      <c r="H175" s="48"/>
      <c r="I175" s="48"/>
      <c r="J175" s="48"/>
      <c r="K175" s="48"/>
      <c r="L175" s="48"/>
      <c r="M175" s="48"/>
      <c r="N175" s="48"/>
      <c r="O175" s="45"/>
      <c r="P175" s="48"/>
    </row>
    <row r="176" spans="1:16" s="113" customFormat="1" ht="30" x14ac:dyDescent="0.25">
      <c r="A176" s="200" t="s">
        <v>286</v>
      </c>
      <c r="B176" s="155" t="s">
        <v>144</v>
      </c>
      <c r="C176" s="62" t="s">
        <v>122</v>
      </c>
      <c r="D176" s="53">
        <v>20</v>
      </c>
      <c r="E176" s="227"/>
      <c r="F176" s="270">
        <f t="shared" si="16"/>
        <v>0</v>
      </c>
      <c r="H176" s="48"/>
      <c r="I176" s="48"/>
      <c r="J176" s="48"/>
      <c r="K176" s="48"/>
      <c r="L176" s="48"/>
      <c r="M176" s="48"/>
      <c r="N176" s="48"/>
      <c r="O176" s="45"/>
      <c r="P176" s="48"/>
    </row>
    <row r="177" spans="1:16" s="113" customFormat="1" ht="15.75" x14ac:dyDescent="0.25">
      <c r="A177" s="200" t="s">
        <v>287</v>
      </c>
      <c r="B177" s="155" t="s">
        <v>145</v>
      </c>
      <c r="C177" s="62" t="s">
        <v>122</v>
      </c>
      <c r="D177" s="53">
        <v>30</v>
      </c>
      <c r="E177" s="227"/>
      <c r="F177" s="270">
        <f t="shared" si="16"/>
        <v>0</v>
      </c>
      <c r="H177" s="48"/>
      <c r="I177" s="48"/>
      <c r="J177" s="48"/>
      <c r="K177" s="48"/>
      <c r="L177" s="48"/>
      <c r="M177" s="48"/>
      <c r="N177" s="48"/>
      <c r="O177" s="45"/>
      <c r="P177" s="48"/>
    </row>
    <row r="178" spans="1:16" s="113" customFormat="1" ht="15.75" x14ac:dyDescent="0.25">
      <c r="A178" s="200" t="s">
        <v>288</v>
      </c>
      <c r="B178" s="155" t="s">
        <v>146</v>
      </c>
      <c r="C178" s="62" t="s">
        <v>122</v>
      </c>
      <c r="D178" s="53">
        <v>10</v>
      </c>
      <c r="E178" s="227"/>
      <c r="F178" s="270">
        <f t="shared" si="16"/>
        <v>0</v>
      </c>
      <c r="H178" s="48"/>
      <c r="I178" s="48"/>
      <c r="J178" s="48"/>
      <c r="K178" s="48"/>
      <c r="L178" s="48"/>
      <c r="M178" s="48"/>
      <c r="N178" s="48"/>
      <c r="O178" s="45"/>
      <c r="P178" s="48"/>
    </row>
    <row r="179" spans="1:16" s="113" customFormat="1" ht="15.75" x14ac:dyDescent="0.25">
      <c r="A179" s="200" t="s">
        <v>289</v>
      </c>
      <c r="B179" s="155" t="s">
        <v>147</v>
      </c>
      <c r="C179" s="62" t="s">
        <v>122</v>
      </c>
      <c r="D179" s="53">
        <v>20</v>
      </c>
      <c r="E179" s="227"/>
      <c r="F179" s="270">
        <f t="shared" si="16"/>
        <v>0</v>
      </c>
      <c r="H179" s="48"/>
      <c r="I179" s="48"/>
      <c r="J179" s="48"/>
      <c r="K179" s="48"/>
      <c r="L179" s="48"/>
      <c r="M179" s="48"/>
      <c r="N179" s="48"/>
      <c r="O179" s="45"/>
      <c r="P179" s="48"/>
    </row>
    <row r="180" spans="1:16" s="113" customFormat="1" ht="30" x14ac:dyDescent="0.25">
      <c r="A180" s="200" t="s">
        <v>290</v>
      </c>
      <c r="B180" s="155" t="s">
        <v>148</v>
      </c>
      <c r="C180" s="114" t="s">
        <v>149</v>
      </c>
      <c r="D180" s="53">
        <v>25</v>
      </c>
      <c r="E180" s="227"/>
      <c r="F180" s="270">
        <f t="shared" si="16"/>
        <v>0</v>
      </c>
      <c r="H180" s="48"/>
      <c r="I180" s="48"/>
      <c r="J180" s="48"/>
      <c r="K180" s="48"/>
      <c r="L180" s="48"/>
      <c r="M180" s="48"/>
      <c r="N180" s="48"/>
      <c r="O180" s="45"/>
      <c r="P180" s="48"/>
    </row>
    <row r="181" spans="1:16" s="113" customFormat="1" ht="16.5" thickBot="1" x14ac:dyDescent="0.3">
      <c r="A181" s="200"/>
      <c r="B181" s="155"/>
      <c r="C181" s="114"/>
      <c r="D181" s="53"/>
      <c r="E181" s="227"/>
      <c r="F181" s="270"/>
      <c r="H181" s="48"/>
      <c r="I181" s="48"/>
      <c r="J181" s="48"/>
      <c r="K181" s="48"/>
      <c r="L181" s="48"/>
      <c r="M181" s="48"/>
      <c r="N181" s="48"/>
      <c r="O181" s="45"/>
      <c r="P181" s="48"/>
    </row>
    <row r="182" spans="1:16" s="113" customFormat="1" ht="16.5" thickBot="1" x14ac:dyDescent="0.3">
      <c r="A182" s="199" t="s">
        <v>291</v>
      </c>
      <c r="B182" s="154" t="s">
        <v>150</v>
      </c>
      <c r="C182" s="111"/>
      <c r="D182" s="112"/>
      <c r="E182" s="239"/>
      <c r="F182" s="282"/>
      <c r="H182" s="48"/>
      <c r="I182" s="48"/>
      <c r="J182" s="48"/>
      <c r="K182" s="48"/>
      <c r="L182" s="48"/>
      <c r="M182" s="48"/>
      <c r="N182" s="48"/>
      <c r="O182" s="45"/>
      <c r="P182" s="48"/>
    </row>
    <row r="183" spans="1:16" s="113" customFormat="1" ht="45" x14ac:dyDescent="0.25">
      <c r="A183" s="200" t="s">
        <v>292</v>
      </c>
      <c r="B183" s="155" t="s">
        <v>151</v>
      </c>
      <c r="C183" s="114" t="s">
        <v>33</v>
      </c>
      <c r="D183" s="53"/>
      <c r="E183" s="227"/>
      <c r="F183" s="270"/>
      <c r="H183" s="48"/>
      <c r="I183" s="48"/>
      <c r="J183" s="48"/>
      <c r="K183" s="48"/>
      <c r="L183" s="48"/>
      <c r="M183" s="48"/>
      <c r="N183" s="48"/>
      <c r="O183" s="45"/>
      <c r="P183" s="48"/>
    </row>
    <row r="184" spans="1:16" s="113" customFormat="1" ht="30" x14ac:dyDescent="0.25">
      <c r="A184" s="200" t="s">
        <v>293</v>
      </c>
      <c r="B184" s="155" t="s">
        <v>152</v>
      </c>
      <c r="C184" s="62" t="s">
        <v>122</v>
      </c>
      <c r="D184" s="53">
        <v>140</v>
      </c>
      <c r="E184" s="227"/>
      <c r="F184" s="270">
        <f t="shared" ref="F184:F208" si="17">D184*E184</f>
        <v>0</v>
      </c>
      <c r="H184" s="48"/>
      <c r="I184" s="48"/>
      <c r="J184" s="48"/>
      <c r="K184" s="48"/>
      <c r="L184" s="48"/>
      <c r="M184" s="48"/>
      <c r="N184" s="48"/>
      <c r="O184" s="45"/>
      <c r="P184" s="48"/>
    </row>
    <row r="185" spans="1:16" s="113" customFormat="1" ht="15.75" x14ac:dyDescent="0.25">
      <c r="A185" s="200" t="s">
        <v>294</v>
      </c>
      <c r="B185" s="155" t="s">
        <v>153</v>
      </c>
      <c r="C185" s="62" t="s">
        <v>122</v>
      </c>
      <c r="D185" s="53">
        <v>50</v>
      </c>
      <c r="E185" s="227"/>
      <c r="F185" s="270">
        <f t="shared" si="17"/>
        <v>0</v>
      </c>
      <c r="H185" s="48"/>
      <c r="I185" s="48"/>
      <c r="J185" s="48"/>
      <c r="K185" s="48"/>
      <c r="L185" s="48"/>
      <c r="M185" s="48"/>
      <c r="N185" s="48"/>
      <c r="O185" s="45"/>
      <c r="P185" s="48"/>
    </row>
    <row r="186" spans="1:16" s="113" customFormat="1" ht="15.75" x14ac:dyDescent="0.25">
      <c r="A186" s="200" t="s">
        <v>295</v>
      </c>
      <c r="B186" s="155" t="s">
        <v>154</v>
      </c>
      <c r="C186" s="62" t="s">
        <v>122</v>
      </c>
      <c r="D186" s="53">
        <v>20</v>
      </c>
      <c r="E186" s="227"/>
      <c r="F186" s="270">
        <f t="shared" si="17"/>
        <v>0</v>
      </c>
      <c r="H186" s="48"/>
      <c r="I186" s="48"/>
      <c r="J186" s="48"/>
      <c r="K186" s="48"/>
      <c r="L186" s="48"/>
      <c r="M186" s="48"/>
      <c r="N186" s="48"/>
      <c r="O186" s="45"/>
      <c r="P186" s="48"/>
    </row>
    <row r="187" spans="1:16" s="113" customFormat="1" ht="15.75" x14ac:dyDescent="0.25">
      <c r="A187" s="200" t="s">
        <v>296</v>
      </c>
      <c r="B187" s="155" t="s">
        <v>155</v>
      </c>
      <c r="C187" s="62" t="s">
        <v>122</v>
      </c>
      <c r="D187" s="53">
        <v>30</v>
      </c>
      <c r="E187" s="227"/>
      <c r="F187" s="270">
        <f t="shared" si="17"/>
        <v>0</v>
      </c>
      <c r="H187" s="48"/>
      <c r="I187" s="48"/>
      <c r="J187" s="48"/>
      <c r="K187" s="48"/>
      <c r="L187" s="48"/>
      <c r="M187" s="48"/>
      <c r="N187" s="48"/>
      <c r="O187" s="45"/>
      <c r="P187" s="48"/>
    </row>
    <row r="188" spans="1:16" s="113" customFormat="1" ht="15.75" x14ac:dyDescent="0.25">
      <c r="A188" s="200" t="s">
        <v>297</v>
      </c>
      <c r="B188" s="155" t="s">
        <v>156</v>
      </c>
      <c r="C188" s="62" t="s">
        <v>122</v>
      </c>
      <c r="D188" s="53">
        <v>40</v>
      </c>
      <c r="E188" s="227"/>
      <c r="F188" s="270">
        <f t="shared" si="17"/>
        <v>0</v>
      </c>
      <c r="H188" s="48"/>
      <c r="I188" s="48"/>
      <c r="J188" s="48"/>
      <c r="K188" s="48"/>
      <c r="L188" s="48"/>
      <c r="M188" s="48"/>
      <c r="N188" s="48"/>
      <c r="O188" s="45"/>
      <c r="P188" s="48"/>
    </row>
    <row r="189" spans="1:16" s="113" customFormat="1" ht="15" x14ac:dyDescent="0.2">
      <c r="A189" s="200" t="s">
        <v>298</v>
      </c>
      <c r="B189" s="155" t="s">
        <v>157</v>
      </c>
      <c r="C189" s="62" t="s">
        <v>122</v>
      </c>
      <c r="D189" s="53">
        <v>120</v>
      </c>
      <c r="E189" s="227"/>
      <c r="F189" s="270">
        <f t="shared" si="17"/>
        <v>0</v>
      </c>
      <c r="H189" s="48"/>
      <c r="I189" s="48"/>
      <c r="J189" s="48"/>
      <c r="K189" s="48"/>
      <c r="L189" s="48"/>
      <c r="M189" s="48"/>
      <c r="N189" s="49"/>
      <c r="O189" s="48"/>
      <c r="P189" s="48"/>
    </row>
    <row r="190" spans="1:16" s="113" customFormat="1" ht="15" x14ac:dyDescent="0.2">
      <c r="A190" s="200" t="s">
        <v>299</v>
      </c>
      <c r="B190" s="155" t="s">
        <v>158</v>
      </c>
      <c r="C190" s="62" t="s">
        <v>122</v>
      </c>
      <c r="D190" s="53">
        <v>20</v>
      </c>
      <c r="E190" s="227"/>
      <c r="F190" s="270">
        <f t="shared" si="17"/>
        <v>0</v>
      </c>
      <c r="H190" s="48"/>
      <c r="I190" s="48"/>
      <c r="J190" s="48"/>
      <c r="K190" s="48"/>
      <c r="L190" s="48"/>
      <c r="M190" s="48"/>
      <c r="N190" s="49"/>
      <c r="O190" s="48"/>
      <c r="P190" s="48"/>
    </row>
    <row r="191" spans="1:16" s="113" customFormat="1" ht="15" x14ac:dyDescent="0.2">
      <c r="A191" s="200" t="s">
        <v>300</v>
      </c>
      <c r="B191" s="155" t="s">
        <v>159</v>
      </c>
      <c r="C191" s="62" t="s">
        <v>122</v>
      </c>
      <c r="D191" s="53">
        <v>30</v>
      </c>
      <c r="E191" s="227"/>
      <c r="F191" s="270">
        <f t="shared" si="17"/>
        <v>0</v>
      </c>
      <c r="H191" s="48"/>
      <c r="I191" s="48"/>
      <c r="J191" s="48"/>
      <c r="K191" s="48"/>
      <c r="L191" s="48"/>
      <c r="M191" s="48"/>
      <c r="N191" s="49"/>
      <c r="O191" s="48"/>
      <c r="P191" s="48"/>
    </row>
    <row r="192" spans="1:16" s="113" customFormat="1" ht="15.75" x14ac:dyDescent="0.25">
      <c r="A192" s="200" t="s">
        <v>301</v>
      </c>
      <c r="B192" s="155" t="s">
        <v>160</v>
      </c>
      <c r="C192" s="62" t="s">
        <v>122</v>
      </c>
      <c r="D192" s="53">
        <v>30</v>
      </c>
      <c r="E192" s="227"/>
      <c r="F192" s="270">
        <f t="shared" si="17"/>
        <v>0</v>
      </c>
      <c r="H192" s="48"/>
      <c r="I192" s="48"/>
      <c r="J192" s="48"/>
      <c r="K192" s="48"/>
      <c r="L192" s="48"/>
      <c r="M192" s="48"/>
      <c r="N192" s="44"/>
      <c r="O192" s="45"/>
      <c r="P192" s="48"/>
    </row>
    <row r="193" spans="1:16" s="113" customFormat="1" ht="15.75" x14ac:dyDescent="0.25">
      <c r="A193" s="200" t="s">
        <v>302</v>
      </c>
      <c r="B193" s="155" t="s">
        <v>161</v>
      </c>
      <c r="C193" s="62" t="s">
        <v>122</v>
      </c>
      <c r="D193" s="53">
        <v>40</v>
      </c>
      <c r="E193" s="227"/>
      <c r="F193" s="270">
        <f t="shared" si="17"/>
        <v>0</v>
      </c>
      <c r="H193" s="48"/>
      <c r="I193" s="44"/>
      <c r="J193" s="48"/>
      <c r="K193" s="48"/>
      <c r="L193" s="48"/>
      <c r="M193" s="48"/>
      <c r="N193" s="48"/>
      <c r="O193" s="45"/>
      <c r="P193" s="48"/>
    </row>
    <row r="194" spans="1:16" s="113" customFormat="1" ht="15" x14ac:dyDescent="0.2">
      <c r="A194" s="200" t="s">
        <v>303</v>
      </c>
      <c r="B194" s="155" t="s">
        <v>162</v>
      </c>
      <c r="C194" s="62" t="s">
        <v>122</v>
      </c>
      <c r="D194" s="53">
        <v>10</v>
      </c>
      <c r="E194" s="227"/>
      <c r="F194" s="270">
        <f t="shared" si="17"/>
        <v>0</v>
      </c>
      <c r="H194" s="48"/>
      <c r="I194" s="48"/>
      <c r="J194" s="48"/>
      <c r="K194" s="48"/>
      <c r="L194" s="48"/>
      <c r="M194" s="48"/>
      <c r="N194" s="48"/>
      <c r="O194" s="54"/>
      <c r="P194" s="48"/>
    </row>
    <row r="195" spans="1:16" s="113" customFormat="1" ht="15.75" x14ac:dyDescent="0.25">
      <c r="A195" s="200" t="s">
        <v>304</v>
      </c>
      <c r="B195" s="155" t="s">
        <v>163</v>
      </c>
      <c r="C195" s="62" t="s">
        <v>122</v>
      </c>
      <c r="D195" s="53">
        <v>15</v>
      </c>
      <c r="E195" s="227"/>
      <c r="F195" s="270">
        <f t="shared" si="17"/>
        <v>0</v>
      </c>
      <c r="H195" s="48"/>
      <c r="I195" s="48"/>
      <c r="J195" s="48"/>
      <c r="K195" s="48"/>
      <c r="L195" s="48"/>
      <c r="M195" s="48"/>
      <c r="N195" s="48"/>
      <c r="O195" s="45"/>
      <c r="P195" s="48"/>
    </row>
    <row r="196" spans="1:16" s="113" customFormat="1" ht="15.75" x14ac:dyDescent="0.25">
      <c r="A196" s="200" t="s">
        <v>305</v>
      </c>
      <c r="B196" s="155" t="s">
        <v>164</v>
      </c>
      <c r="C196" s="62" t="s">
        <v>122</v>
      </c>
      <c r="D196" s="53">
        <v>20</v>
      </c>
      <c r="E196" s="227"/>
      <c r="F196" s="270">
        <f t="shared" si="17"/>
        <v>0</v>
      </c>
      <c r="H196" s="48"/>
      <c r="I196" s="48"/>
      <c r="J196" s="48"/>
      <c r="K196" s="48"/>
      <c r="L196" s="48"/>
      <c r="M196" s="48"/>
      <c r="N196" s="48"/>
      <c r="O196" s="45"/>
      <c r="P196" s="48"/>
    </row>
    <row r="197" spans="1:16" s="113" customFormat="1" ht="15.75" x14ac:dyDescent="0.25">
      <c r="A197" s="200" t="s">
        <v>306</v>
      </c>
      <c r="B197" s="155" t="s">
        <v>165</v>
      </c>
      <c r="C197" s="62" t="s">
        <v>122</v>
      </c>
      <c r="D197" s="53">
        <v>20</v>
      </c>
      <c r="E197" s="227"/>
      <c r="F197" s="270">
        <f t="shared" si="17"/>
        <v>0</v>
      </c>
      <c r="H197" s="48"/>
      <c r="I197" s="48"/>
      <c r="J197" s="48"/>
      <c r="K197" s="48"/>
      <c r="L197" s="48"/>
      <c r="M197" s="48"/>
      <c r="N197" s="48"/>
      <c r="O197" s="45"/>
      <c r="P197" s="48"/>
    </row>
    <row r="198" spans="1:16" s="113" customFormat="1" ht="15.75" x14ac:dyDescent="0.25">
      <c r="A198" s="200" t="s">
        <v>307</v>
      </c>
      <c r="B198" s="155" t="s">
        <v>166</v>
      </c>
      <c r="C198" s="62" t="s">
        <v>122</v>
      </c>
      <c r="D198" s="53">
        <v>30</v>
      </c>
      <c r="E198" s="227"/>
      <c r="F198" s="270">
        <f t="shared" si="17"/>
        <v>0</v>
      </c>
      <c r="H198" s="48"/>
      <c r="I198" s="48"/>
      <c r="J198" s="48"/>
      <c r="K198" s="48"/>
      <c r="L198" s="48"/>
      <c r="M198" s="48"/>
      <c r="N198" s="48"/>
      <c r="O198" s="45"/>
      <c r="P198" s="48"/>
    </row>
    <row r="199" spans="1:16" s="113" customFormat="1" ht="15.75" x14ac:dyDescent="0.25">
      <c r="A199" s="200" t="s">
        <v>308</v>
      </c>
      <c r="B199" s="155" t="s">
        <v>167</v>
      </c>
      <c r="C199" s="62" t="s">
        <v>122</v>
      </c>
      <c r="D199" s="53">
        <v>60</v>
      </c>
      <c r="E199" s="227"/>
      <c r="F199" s="270">
        <f t="shared" si="17"/>
        <v>0</v>
      </c>
      <c r="H199" s="48"/>
      <c r="I199" s="48"/>
      <c r="J199" s="48"/>
      <c r="K199" s="48"/>
      <c r="L199" s="48"/>
      <c r="M199" s="48"/>
      <c r="N199" s="48"/>
      <c r="O199" s="45"/>
      <c r="P199" s="48"/>
    </row>
    <row r="200" spans="1:16" s="113" customFormat="1" ht="15.75" x14ac:dyDescent="0.25">
      <c r="A200" s="200" t="s">
        <v>309</v>
      </c>
      <c r="B200" s="155" t="s">
        <v>168</v>
      </c>
      <c r="C200" s="62" t="s">
        <v>122</v>
      </c>
      <c r="D200" s="53">
        <v>20</v>
      </c>
      <c r="E200" s="227"/>
      <c r="F200" s="270">
        <f t="shared" si="17"/>
        <v>0</v>
      </c>
      <c r="H200" s="48"/>
      <c r="I200" s="48"/>
      <c r="J200" s="48"/>
      <c r="K200" s="48"/>
      <c r="L200" s="48"/>
      <c r="M200" s="48"/>
      <c r="N200" s="48"/>
      <c r="O200" s="45"/>
      <c r="P200" s="48"/>
    </row>
    <row r="201" spans="1:16" s="113" customFormat="1" ht="15.75" x14ac:dyDescent="0.25">
      <c r="A201" s="200" t="s">
        <v>310</v>
      </c>
      <c r="B201" s="155" t="s">
        <v>169</v>
      </c>
      <c r="C201" s="62" t="s">
        <v>122</v>
      </c>
      <c r="D201" s="53">
        <v>20</v>
      </c>
      <c r="E201" s="227"/>
      <c r="F201" s="270">
        <f t="shared" si="17"/>
        <v>0</v>
      </c>
      <c r="H201" s="48"/>
      <c r="I201" s="48"/>
      <c r="J201" s="48"/>
      <c r="K201" s="48"/>
      <c r="L201" s="48"/>
      <c r="M201" s="48"/>
      <c r="N201" s="48"/>
      <c r="O201" s="45"/>
      <c r="P201" s="48"/>
    </row>
    <row r="202" spans="1:16" s="113" customFormat="1" ht="15.75" x14ac:dyDescent="0.25">
      <c r="A202" s="200" t="s">
        <v>311</v>
      </c>
      <c r="B202" s="155" t="s">
        <v>170</v>
      </c>
      <c r="C202" s="62" t="s">
        <v>122</v>
      </c>
      <c r="D202" s="53">
        <v>30</v>
      </c>
      <c r="E202" s="227"/>
      <c r="F202" s="270">
        <f t="shared" si="17"/>
        <v>0</v>
      </c>
      <c r="H202" s="48"/>
      <c r="I202" s="48"/>
      <c r="J202" s="48"/>
      <c r="K202" s="48"/>
      <c r="L202" s="48"/>
      <c r="M202" s="48"/>
      <c r="N202" s="48"/>
      <c r="O202" s="45"/>
      <c r="P202" s="48"/>
    </row>
    <row r="203" spans="1:16" s="113" customFormat="1" ht="15.75" x14ac:dyDescent="0.25">
      <c r="A203" s="200" t="s">
        <v>312</v>
      </c>
      <c r="B203" s="155" t="s">
        <v>171</v>
      </c>
      <c r="C203" s="114" t="s">
        <v>86</v>
      </c>
      <c r="D203" s="53">
        <v>30</v>
      </c>
      <c r="E203" s="227"/>
      <c r="F203" s="270">
        <f t="shared" si="17"/>
        <v>0</v>
      </c>
      <c r="H203" s="48"/>
      <c r="I203" s="45"/>
      <c r="J203" s="48"/>
      <c r="K203" s="48"/>
      <c r="L203" s="48"/>
      <c r="M203" s="48"/>
      <c r="N203" s="48"/>
      <c r="O203" s="45"/>
      <c r="P203" s="48"/>
    </row>
    <row r="204" spans="1:16" s="113" customFormat="1" ht="15.75" x14ac:dyDescent="0.25">
      <c r="A204" s="200" t="s">
        <v>313</v>
      </c>
      <c r="B204" s="155" t="s">
        <v>172</v>
      </c>
      <c r="C204" s="114" t="s">
        <v>86</v>
      </c>
      <c r="D204" s="53">
        <v>1</v>
      </c>
      <c r="E204" s="227"/>
      <c r="F204" s="270">
        <f t="shared" si="17"/>
        <v>0</v>
      </c>
      <c r="H204" s="48"/>
      <c r="I204" s="45"/>
      <c r="J204" s="48"/>
      <c r="K204" s="48"/>
      <c r="L204" s="48"/>
      <c r="M204" s="48"/>
      <c r="N204" s="48"/>
      <c r="O204" s="45"/>
      <c r="P204" s="48"/>
    </row>
    <row r="205" spans="1:16" s="113" customFormat="1" ht="15.75" x14ac:dyDescent="0.25">
      <c r="A205" s="200" t="s">
        <v>314</v>
      </c>
      <c r="B205" s="155" t="s">
        <v>173</v>
      </c>
      <c r="C205" s="114" t="s">
        <v>86</v>
      </c>
      <c r="D205" s="53">
        <v>5</v>
      </c>
      <c r="E205" s="227"/>
      <c r="F205" s="270">
        <f t="shared" si="17"/>
        <v>0</v>
      </c>
      <c r="H205" s="48"/>
      <c r="I205" s="45"/>
      <c r="J205" s="48"/>
      <c r="K205" s="48"/>
      <c r="L205" s="48"/>
      <c r="M205" s="48"/>
      <c r="N205" s="48"/>
      <c r="O205" s="45"/>
      <c r="P205" s="48"/>
    </row>
    <row r="206" spans="1:16" s="113" customFormat="1" ht="15.75" x14ac:dyDescent="0.25">
      <c r="A206" s="200" t="s">
        <v>315</v>
      </c>
      <c r="B206" s="155" t="s">
        <v>174</v>
      </c>
      <c r="C206" s="114" t="s">
        <v>86</v>
      </c>
      <c r="D206" s="53">
        <v>10</v>
      </c>
      <c r="E206" s="227"/>
      <c r="F206" s="270">
        <f t="shared" si="17"/>
        <v>0</v>
      </c>
      <c r="H206" s="48"/>
      <c r="I206" s="45"/>
      <c r="J206" s="48"/>
      <c r="K206" s="48"/>
      <c r="L206" s="48"/>
      <c r="M206" s="48"/>
      <c r="N206" s="48"/>
      <c r="O206" s="45"/>
      <c r="P206" s="48"/>
    </row>
    <row r="207" spans="1:16" s="113" customFormat="1" ht="30" x14ac:dyDescent="0.25">
      <c r="A207" s="200" t="s">
        <v>316</v>
      </c>
      <c r="B207" s="155" t="s">
        <v>175</v>
      </c>
      <c r="C207" s="114" t="s">
        <v>21</v>
      </c>
      <c r="D207" s="53">
        <v>10</v>
      </c>
      <c r="E207" s="227"/>
      <c r="F207" s="270">
        <f t="shared" si="17"/>
        <v>0</v>
      </c>
      <c r="H207" s="48"/>
      <c r="I207" s="45"/>
      <c r="J207" s="48"/>
      <c r="K207" s="48"/>
      <c r="L207" s="48"/>
      <c r="M207" s="48"/>
      <c r="N207" s="48"/>
      <c r="O207" s="45"/>
      <c r="P207" s="48"/>
    </row>
    <row r="208" spans="1:16" s="113" customFormat="1" ht="30" x14ac:dyDescent="0.25">
      <c r="A208" s="200" t="s">
        <v>403</v>
      </c>
      <c r="B208" s="155" t="s">
        <v>402</v>
      </c>
      <c r="C208" s="114" t="s">
        <v>122</v>
      </c>
      <c r="D208" s="53">
        <v>60</v>
      </c>
      <c r="E208" s="227"/>
      <c r="F208" s="270">
        <f t="shared" si="17"/>
        <v>0</v>
      </c>
      <c r="H208" s="48"/>
      <c r="I208" s="45"/>
      <c r="J208" s="48"/>
      <c r="K208" s="48"/>
      <c r="L208" s="48"/>
      <c r="M208" s="48"/>
      <c r="N208" s="48"/>
      <c r="O208" s="45"/>
      <c r="P208" s="48"/>
    </row>
    <row r="209" spans="1:16" s="113" customFormat="1" ht="16.5" thickBot="1" x14ac:dyDescent="0.3">
      <c r="A209" s="200"/>
      <c r="B209" s="155"/>
      <c r="C209" s="114"/>
      <c r="D209" s="53"/>
      <c r="E209" s="227"/>
      <c r="F209" s="270"/>
      <c r="H209" s="48"/>
      <c r="I209" s="45"/>
      <c r="J209" s="48"/>
      <c r="K209" s="48"/>
      <c r="L209" s="48"/>
      <c r="M209" s="48"/>
      <c r="N209" s="48"/>
      <c r="O209" s="45"/>
      <c r="P209" s="48"/>
    </row>
    <row r="210" spans="1:16" s="113" customFormat="1" ht="16.5" thickBot="1" x14ac:dyDescent="0.3">
      <c r="A210" s="199" t="s">
        <v>317</v>
      </c>
      <c r="B210" s="154" t="s">
        <v>176</v>
      </c>
      <c r="C210" s="111"/>
      <c r="D210" s="112"/>
      <c r="E210" s="239"/>
      <c r="F210" s="282"/>
      <c r="H210" s="48"/>
      <c r="I210" s="45"/>
      <c r="J210" s="48"/>
      <c r="K210" s="48"/>
      <c r="L210" s="48"/>
      <c r="M210" s="48"/>
      <c r="N210" s="48"/>
      <c r="O210" s="45"/>
      <c r="P210" s="48"/>
    </row>
    <row r="211" spans="1:16" s="113" customFormat="1" ht="30" x14ac:dyDescent="0.25">
      <c r="A211" s="200" t="s">
        <v>318</v>
      </c>
      <c r="B211" s="155" t="s">
        <v>177</v>
      </c>
      <c r="C211" s="114" t="s">
        <v>33</v>
      </c>
      <c r="D211" s="53"/>
      <c r="E211" s="227"/>
      <c r="F211" s="270"/>
      <c r="H211" s="48"/>
      <c r="I211" s="45"/>
      <c r="J211" s="48"/>
      <c r="K211" s="48"/>
      <c r="L211" s="48"/>
      <c r="M211" s="48"/>
      <c r="N211" s="48"/>
      <c r="O211" s="45"/>
      <c r="P211" s="48"/>
    </row>
    <row r="212" spans="1:16" s="113" customFormat="1" ht="30" x14ac:dyDescent="0.25">
      <c r="A212" s="200" t="s">
        <v>319</v>
      </c>
      <c r="B212" s="155" t="s">
        <v>178</v>
      </c>
      <c r="C212" s="114" t="s">
        <v>86</v>
      </c>
      <c r="D212" s="53">
        <v>8</v>
      </c>
      <c r="E212" s="227"/>
      <c r="F212" s="270">
        <f t="shared" ref="F212:F215" si="18">D212*E212</f>
        <v>0</v>
      </c>
      <c r="H212" s="48"/>
      <c r="I212" s="45"/>
      <c r="J212" s="48"/>
      <c r="K212" s="48"/>
      <c r="L212" s="48"/>
      <c r="M212" s="48"/>
      <c r="N212" s="48"/>
      <c r="O212" s="45"/>
      <c r="P212" s="48"/>
    </row>
    <row r="213" spans="1:16" s="113" customFormat="1" ht="15.75" x14ac:dyDescent="0.25">
      <c r="A213" s="200" t="s">
        <v>320</v>
      </c>
      <c r="B213" s="155" t="s">
        <v>153</v>
      </c>
      <c r="C213" s="114" t="s">
        <v>86</v>
      </c>
      <c r="D213" s="53">
        <v>10</v>
      </c>
      <c r="E213" s="227"/>
      <c r="F213" s="270">
        <f t="shared" si="18"/>
        <v>0</v>
      </c>
      <c r="H213" s="48"/>
      <c r="I213" s="48"/>
      <c r="J213" s="48"/>
      <c r="K213" s="48"/>
      <c r="L213" s="48"/>
      <c r="M213" s="48"/>
      <c r="N213" s="48"/>
      <c r="O213" s="45"/>
      <c r="P213" s="48"/>
    </row>
    <row r="214" spans="1:16" s="113" customFormat="1" ht="15.75" x14ac:dyDescent="0.25">
      <c r="A214" s="200" t="s">
        <v>321</v>
      </c>
      <c r="B214" s="155" t="s">
        <v>179</v>
      </c>
      <c r="C214" s="62" t="s">
        <v>1</v>
      </c>
      <c r="D214" s="53">
        <v>1</v>
      </c>
      <c r="E214" s="227"/>
      <c r="F214" s="270">
        <f t="shared" si="18"/>
        <v>0</v>
      </c>
      <c r="H214" s="48"/>
      <c r="I214" s="45"/>
      <c r="J214" s="48"/>
      <c r="K214" s="48"/>
      <c r="L214" s="48"/>
      <c r="M214" s="48"/>
      <c r="N214" s="48"/>
      <c r="O214" s="45"/>
      <c r="P214" s="48"/>
    </row>
    <row r="215" spans="1:16" s="113" customFormat="1" ht="15" x14ac:dyDescent="0.2">
      <c r="A215" s="200" t="s">
        <v>322</v>
      </c>
      <c r="B215" s="155" t="s">
        <v>180</v>
      </c>
      <c r="C215" s="62" t="s">
        <v>1</v>
      </c>
      <c r="D215" s="53">
        <v>1</v>
      </c>
      <c r="E215" s="227"/>
      <c r="F215" s="270">
        <f t="shared" si="18"/>
        <v>0</v>
      </c>
      <c r="H215" s="48"/>
      <c r="I215" s="48"/>
      <c r="J215" s="48"/>
      <c r="K215" s="48"/>
      <c r="L215" s="48"/>
      <c r="M215" s="48"/>
      <c r="N215" s="48"/>
      <c r="O215" s="48"/>
      <c r="P215" s="48"/>
    </row>
    <row r="216" spans="1:16" s="113" customFormat="1" ht="15.75" thickBot="1" x14ac:dyDescent="0.25">
      <c r="A216" s="200"/>
      <c r="B216" s="155"/>
      <c r="C216" s="62"/>
      <c r="D216" s="53"/>
      <c r="E216" s="227"/>
      <c r="F216" s="270"/>
      <c r="H216" s="48"/>
      <c r="I216" s="48"/>
      <c r="J216" s="48"/>
      <c r="K216" s="48"/>
      <c r="L216" s="48"/>
      <c r="M216" s="48"/>
      <c r="N216" s="48"/>
      <c r="O216" s="48"/>
      <c r="P216" s="48"/>
    </row>
    <row r="217" spans="1:16" s="113" customFormat="1" ht="16.5" thickBot="1" x14ac:dyDescent="0.25">
      <c r="A217" s="199" t="s">
        <v>323</v>
      </c>
      <c r="B217" s="154" t="s">
        <v>181</v>
      </c>
      <c r="C217" s="111"/>
      <c r="D217" s="112"/>
      <c r="E217" s="239"/>
      <c r="F217" s="282"/>
      <c r="H217" s="48"/>
      <c r="I217" s="48"/>
      <c r="J217" s="48"/>
      <c r="K217" s="48"/>
      <c r="L217" s="48"/>
      <c r="M217" s="48"/>
      <c r="N217" s="48"/>
      <c r="O217" s="48"/>
      <c r="P217" s="48"/>
    </row>
    <row r="218" spans="1:16" s="113" customFormat="1" ht="45" x14ac:dyDescent="0.2">
      <c r="A218" s="200" t="s">
        <v>324</v>
      </c>
      <c r="B218" s="155" t="s">
        <v>182</v>
      </c>
      <c r="C218" s="114" t="s">
        <v>33</v>
      </c>
      <c r="D218" s="53"/>
      <c r="E218" s="227"/>
      <c r="F218" s="270"/>
    </row>
    <row r="219" spans="1:16" s="113" customFormat="1" ht="15" x14ac:dyDescent="0.2">
      <c r="A219" s="202" t="s">
        <v>33</v>
      </c>
      <c r="B219" s="150" t="s">
        <v>418</v>
      </c>
      <c r="C219" s="116" t="s">
        <v>33</v>
      </c>
      <c r="D219" s="53"/>
      <c r="E219" s="227"/>
      <c r="F219" s="270"/>
    </row>
    <row r="220" spans="1:16" s="113" customFormat="1" ht="15" x14ac:dyDescent="0.2">
      <c r="A220" s="202" t="s">
        <v>33</v>
      </c>
      <c r="B220" s="150" t="s">
        <v>419</v>
      </c>
      <c r="C220" s="116" t="s">
        <v>33</v>
      </c>
      <c r="D220" s="53"/>
      <c r="E220" s="227"/>
      <c r="F220" s="270"/>
    </row>
    <row r="221" spans="1:16" s="113" customFormat="1" ht="30" x14ac:dyDescent="0.2">
      <c r="A221" s="200" t="s">
        <v>325</v>
      </c>
      <c r="B221" s="155" t="s">
        <v>183</v>
      </c>
      <c r="C221" s="114" t="s">
        <v>33</v>
      </c>
      <c r="D221" s="53"/>
      <c r="E221" s="227"/>
      <c r="F221" s="270"/>
    </row>
    <row r="222" spans="1:16" s="48" customFormat="1" ht="30" x14ac:dyDescent="0.2">
      <c r="A222" s="200" t="s">
        <v>326</v>
      </c>
      <c r="B222" s="155" t="s">
        <v>184</v>
      </c>
      <c r="C222" s="114" t="s">
        <v>33</v>
      </c>
      <c r="D222" s="53"/>
      <c r="E222" s="227"/>
      <c r="F222" s="270"/>
    </row>
    <row r="223" spans="1:16" s="48" customFormat="1" ht="75" x14ac:dyDescent="0.2">
      <c r="A223" s="200" t="s">
        <v>327</v>
      </c>
      <c r="B223" s="157" t="s">
        <v>185</v>
      </c>
      <c r="C223" s="114" t="s">
        <v>86</v>
      </c>
      <c r="D223" s="53">
        <v>112</v>
      </c>
      <c r="E223" s="227"/>
      <c r="F223" s="270">
        <f t="shared" ref="F223:F249" si="19">D223*E223</f>
        <v>0</v>
      </c>
    </row>
    <row r="224" spans="1:16" s="48" customFormat="1" ht="15" x14ac:dyDescent="0.2">
      <c r="A224" s="200" t="s">
        <v>328</v>
      </c>
      <c r="B224" s="155" t="s">
        <v>186</v>
      </c>
      <c r="C224" s="114" t="s">
        <v>86</v>
      </c>
      <c r="D224" s="53">
        <v>6</v>
      </c>
      <c r="E224" s="227"/>
      <c r="F224" s="270">
        <f t="shared" si="19"/>
        <v>0</v>
      </c>
      <c r="G224" s="56"/>
    </row>
    <row r="225" spans="1:7" s="48" customFormat="1" ht="45" x14ac:dyDescent="0.2">
      <c r="A225" s="200" t="s">
        <v>329</v>
      </c>
      <c r="B225" s="157" t="s">
        <v>187</v>
      </c>
      <c r="C225" s="114" t="s">
        <v>86</v>
      </c>
      <c r="D225" s="53">
        <v>3</v>
      </c>
      <c r="E225" s="227"/>
      <c r="F225" s="270">
        <f t="shared" si="19"/>
        <v>0</v>
      </c>
      <c r="G225" s="57"/>
    </row>
    <row r="226" spans="1:7" s="48" customFormat="1" ht="15" x14ac:dyDescent="0.2">
      <c r="A226" s="200" t="s">
        <v>330</v>
      </c>
      <c r="B226" s="155" t="s">
        <v>188</v>
      </c>
      <c r="C226" s="114" t="s">
        <v>86</v>
      </c>
      <c r="D226" s="53">
        <v>3</v>
      </c>
      <c r="E226" s="227"/>
      <c r="F226" s="270">
        <f t="shared" si="19"/>
        <v>0</v>
      </c>
      <c r="G226" s="57"/>
    </row>
    <row r="227" spans="1:7" s="48" customFormat="1" ht="15" x14ac:dyDescent="0.2">
      <c r="A227" s="200" t="s">
        <v>331</v>
      </c>
      <c r="B227" s="155" t="s">
        <v>189</v>
      </c>
      <c r="C227" s="114" t="s">
        <v>86</v>
      </c>
      <c r="D227" s="53">
        <v>20</v>
      </c>
      <c r="E227" s="227"/>
      <c r="F227" s="270">
        <f t="shared" si="19"/>
        <v>0</v>
      </c>
      <c r="G227" s="58"/>
    </row>
    <row r="228" spans="1:7" s="48" customFormat="1" ht="45" x14ac:dyDescent="0.2">
      <c r="A228" s="200" t="s">
        <v>422</v>
      </c>
      <c r="B228" s="157" t="s">
        <v>423</v>
      </c>
      <c r="C228" s="114" t="s">
        <v>86</v>
      </c>
      <c r="D228" s="53">
        <v>1</v>
      </c>
      <c r="E228" s="227"/>
      <c r="F228" s="270">
        <f t="shared" si="19"/>
        <v>0</v>
      </c>
      <c r="G228" s="58"/>
    </row>
    <row r="229" spans="1:7" s="48" customFormat="1" ht="45" x14ac:dyDescent="0.2">
      <c r="A229" s="200" t="s">
        <v>332</v>
      </c>
      <c r="B229" s="157" t="s">
        <v>190</v>
      </c>
      <c r="C229" s="114" t="s">
        <v>86</v>
      </c>
      <c r="D229" s="53">
        <v>3</v>
      </c>
      <c r="E229" s="227"/>
      <c r="F229" s="270">
        <f t="shared" si="19"/>
        <v>0</v>
      </c>
      <c r="G229" s="58"/>
    </row>
    <row r="230" spans="1:7" s="48" customFormat="1" ht="15" x14ac:dyDescent="0.2">
      <c r="A230" s="200" t="s">
        <v>333</v>
      </c>
      <c r="B230" s="155" t="s">
        <v>191</v>
      </c>
      <c r="C230" s="114" t="s">
        <v>86</v>
      </c>
      <c r="D230" s="53">
        <v>3</v>
      </c>
      <c r="E230" s="227"/>
      <c r="F230" s="270">
        <f t="shared" si="19"/>
        <v>0</v>
      </c>
      <c r="G230" s="58"/>
    </row>
    <row r="231" spans="1:7" s="48" customFormat="1" ht="15" x14ac:dyDescent="0.2">
      <c r="A231" s="200" t="s">
        <v>334</v>
      </c>
      <c r="B231" s="155" t="s">
        <v>192</v>
      </c>
      <c r="C231" s="114" t="s">
        <v>86</v>
      </c>
      <c r="D231" s="53">
        <v>2</v>
      </c>
      <c r="E231" s="227"/>
      <c r="F231" s="270">
        <f t="shared" si="19"/>
        <v>0</v>
      </c>
      <c r="G231" s="58"/>
    </row>
    <row r="232" spans="1:7" s="48" customFormat="1" ht="60" x14ac:dyDescent="0.2">
      <c r="A232" s="200" t="s">
        <v>335</v>
      </c>
      <c r="B232" s="157" t="s">
        <v>193</v>
      </c>
      <c r="C232" s="114" t="s">
        <v>86</v>
      </c>
      <c r="D232" s="53">
        <v>12</v>
      </c>
      <c r="E232" s="227"/>
      <c r="F232" s="270">
        <f t="shared" si="19"/>
        <v>0</v>
      </c>
      <c r="G232" s="58"/>
    </row>
    <row r="233" spans="1:7" s="48" customFormat="1" ht="45" x14ac:dyDescent="0.2">
      <c r="A233" s="200" t="s">
        <v>336</v>
      </c>
      <c r="B233" s="155" t="s">
        <v>194</v>
      </c>
      <c r="C233" s="114" t="s">
        <v>86</v>
      </c>
      <c r="D233" s="53">
        <v>12</v>
      </c>
      <c r="E233" s="227"/>
      <c r="F233" s="270">
        <f t="shared" si="19"/>
        <v>0</v>
      </c>
      <c r="G233" s="58"/>
    </row>
    <row r="234" spans="1:7" s="48" customFormat="1" ht="60" x14ac:dyDescent="0.2">
      <c r="A234" s="200" t="s">
        <v>337</v>
      </c>
      <c r="B234" s="157" t="s">
        <v>195</v>
      </c>
      <c r="C234" s="114" t="s">
        <v>86</v>
      </c>
      <c r="D234" s="53">
        <v>5</v>
      </c>
      <c r="E234" s="227"/>
      <c r="F234" s="270">
        <f t="shared" si="19"/>
        <v>0</v>
      </c>
      <c r="G234" s="58"/>
    </row>
    <row r="235" spans="1:7" s="48" customFormat="1" ht="30" x14ac:dyDescent="0.2">
      <c r="A235" s="200" t="s">
        <v>338</v>
      </c>
      <c r="B235" s="155" t="s">
        <v>196</v>
      </c>
      <c r="C235" s="114" t="s">
        <v>86</v>
      </c>
      <c r="D235" s="53">
        <v>5</v>
      </c>
      <c r="E235" s="227"/>
      <c r="F235" s="270">
        <f t="shared" si="19"/>
        <v>0</v>
      </c>
      <c r="G235" s="58"/>
    </row>
    <row r="236" spans="1:7" s="48" customFormat="1" ht="45" x14ac:dyDescent="0.2">
      <c r="A236" s="200" t="s">
        <v>339</v>
      </c>
      <c r="B236" s="157" t="s">
        <v>197</v>
      </c>
      <c r="C236" s="114" t="s">
        <v>86</v>
      </c>
      <c r="D236" s="53">
        <v>8</v>
      </c>
      <c r="E236" s="227"/>
      <c r="F236" s="270">
        <f t="shared" si="19"/>
        <v>0</v>
      </c>
      <c r="G236" s="58"/>
    </row>
    <row r="237" spans="1:7" s="48" customFormat="1" ht="30" x14ac:dyDescent="0.2">
      <c r="A237" s="200" t="s">
        <v>340</v>
      </c>
      <c r="B237" s="157" t="s">
        <v>198</v>
      </c>
      <c r="C237" s="114" t="s">
        <v>86</v>
      </c>
      <c r="D237" s="53">
        <v>8</v>
      </c>
      <c r="E237" s="227"/>
      <c r="F237" s="270">
        <f t="shared" si="19"/>
        <v>0</v>
      </c>
      <c r="G237" s="58"/>
    </row>
    <row r="238" spans="1:7" s="48" customFormat="1" ht="15" x14ac:dyDescent="0.2">
      <c r="A238" s="200" t="s">
        <v>341</v>
      </c>
      <c r="B238" s="157" t="s">
        <v>199</v>
      </c>
      <c r="C238" s="114" t="s">
        <v>86</v>
      </c>
      <c r="D238" s="53">
        <v>2</v>
      </c>
      <c r="E238" s="227"/>
      <c r="F238" s="270">
        <f t="shared" si="19"/>
        <v>0</v>
      </c>
      <c r="G238" s="58"/>
    </row>
    <row r="239" spans="1:7" s="48" customFormat="1" ht="60" x14ac:dyDescent="0.2">
      <c r="A239" s="200" t="s">
        <v>342</v>
      </c>
      <c r="B239" s="157" t="s">
        <v>200</v>
      </c>
      <c r="C239" s="114" t="s">
        <v>86</v>
      </c>
      <c r="D239" s="53">
        <v>12</v>
      </c>
      <c r="E239" s="227"/>
      <c r="F239" s="270">
        <f t="shared" si="19"/>
        <v>0</v>
      </c>
      <c r="G239" s="58"/>
    </row>
    <row r="240" spans="1:7" s="48" customFormat="1" ht="45" x14ac:dyDescent="0.2">
      <c r="A240" s="200" t="s">
        <v>343</v>
      </c>
      <c r="B240" s="157" t="s">
        <v>201</v>
      </c>
      <c r="C240" s="114" t="s">
        <v>86</v>
      </c>
      <c r="D240" s="53">
        <v>15</v>
      </c>
      <c r="E240" s="227"/>
      <c r="F240" s="270">
        <f t="shared" si="19"/>
        <v>0</v>
      </c>
      <c r="G240" s="58"/>
    </row>
    <row r="241" spans="1:7" s="48" customFormat="1" ht="15" x14ac:dyDescent="0.2">
      <c r="A241" s="200" t="s">
        <v>344</v>
      </c>
      <c r="B241" s="157" t="s">
        <v>202</v>
      </c>
      <c r="C241" s="114" t="s">
        <v>86</v>
      </c>
      <c r="D241" s="53">
        <v>2</v>
      </c>
      <c r="E241" s="227"/>
      <c r="F241" s="270">
        <f t="shared" si="19"/>
        <v>0</v>
      </c>
      <c r="G241" s="58"/>
    </row>
    <row r="242" spans="1:7" s="48" customFormat="1" ht="15" x14ac:dyDescent="0.2">
      <c r="A242" s="200" t="s">
        <v>345</v>
      </c>
      <c r="B242" s="155" t="s">
        <v>203</v>
      </c>
      <c r="C242" s="114" t="s">
        <v>86</v>
      </c>
      <c r="D242" s="53">
        <v>3</v>
      </c>
      <c r="E242" s="227"/>
      <c r="F242" s="270">
        <f t="shared" si="19"/>
        <v>0</v>
      </c>
      <c r="G242" s="58"/>
    </row>
    <row r="243" spans="1:7" s="48" customFormat="1" ht="30" x14ac:dyDescent="0.2">
      <c r="A243" s="200" t="s">
        <v>346</v>
      </c>
      <c r="B243" s="155" t="s">
        <v>204</v>
      </c>
      <c r="C243" s="114" t="s">
        <v>86</v>
      </c>
      <c r="D243" s="53">
        <v>64</v>
      </c>
      <c r="E243" s="227"/>
      <c r="F243" s="270">
        <f t="shared" si="19"/>
        <v>0</v>
      </c>
      <c r="G243" s="58"/>
    </row>
    <row r="244" spans="1:7" s="48" customFormat="1" ht="15" x14ac:dyDescent="0.2">
      <c r="A244" s="200" t="s">
        <v>347</v>
      </c>
      <c r="B244" s="157" t="s">
        <v>205</v>
      </c>
      <c r="C244" s="114" t="s">
        <v>86</v>
      </c>
      <c r="D244" s="53">
        <v>6</v>
      </c>
      <c r="E244" s="227"/>
      <c r="F244" s="270">
        <f t="shared" si="19"/>
        <v>0</v>
      </c>
      <c r="G244" s="57"/>
    </row>
    <row r="245" spans="1:7" s="48" customFormat="1" ht="30" x14ac:dyDescent="0.2">
      <c r="A245" s="200" t="s">
        <v>348</v>
      </c>
      <c r="B245" s="157" t="s">
        <v>206</v>
      </c>
      <c r="C245" s="114" t="s">
        <v>86</v>
      </c>
      <c r="D245" s="53">
        <v>4</v>
      </c>
      <c r="E245" s="227"/>
      <c r="F245" s="270">
        <f t="shared" si="19"/>
        <v>0</v>
      </c>
      <c r="G245" s="57"/>
    </row>
    <row r="246" spans="1:7" s="48" customFormat="1" ht="30" x14ac:dyDescent="0.2">
      <c r="A246" s="200" t="s">
        <v>349</v>
      </c>
      <c r="B246" s="157" t="s">
        <v>207</v>
      </c>
      <c r="C246" s="114" t="s">
        <v>86</v>
      </c>
      <c r="D246" s="53">
        <v>6</v>
      </c>
      <c r="E246" s="227"/>
      <c r="F246" s="270">
        <f t="shared" si="19"/>
        <v>0</v>
      </c>
      <c r="G246" s="57"/>
    </row>
    <row r="247" spans="1:7" s="48" customFormat="1" ht="30" x14ac:dyDescent="0.2">
      <c r="A247" s="200" t="s">
        <v>350</v>
      </c>
      <c r="B247" s="157" t="s">
        <v>208</v>
      </c>
      <c r="C247" s="114" t="s">
        <v>86</v>
      </c>
      <c r="D247" s="53">
        <v>7</v>
      </c>
      <c r="E247" s="227"/>
      <c r="F247" s="270">
        <f t="shared" si="19"/>
        <v>0</v>
      </c>
      <c r="G247" s="59"/>
    </row>
    <row r="248" spans="1:7" s="48" customFormat="1" ht="30" x14ac:dyDescent="0.2">
      <c r="A248" s="200" t="s">
        <v>351</v>
      </c>
      <c r="B248" s="155" t="s">
        <v>209</v>
      </c>
      <c r="C248" s="114" t="s">
        <v>86</v>
      </c>
      <c r="D248" s="53">
        <v>25</v>
      </c>
      <c r="E248" s="227"/>
      <c r="F248" s="270">
        <f t="shared" si="19"/>
        <v>0</v>
      </c>
    </row>
    <row r="249" spans="1:7" s="48" customFormat="1" ht="45" x14ac:dyDescent="0.2">
      <c r="A249" s="200" t="s">
        <v>352</v>
      </c>
      <c r="B249" s="155" t="s">
        <v>210</v>
      </c>
      <c r="C249" s="62" t="s">
        <v>1</v>
      </c>
      <c r="D249" s="53">
        <v>1</v>
      </c>
      <c r="E249" s="227"/>
      <c r="F249" s="270">
        <f t="shared" si="19"/>
        <v>0</v>
      </c>
    </row>
    <row r="250" spans="1:7" s="48" customFormat="1" ht="15.75" thickBot="1" x14ac:dyDescent="0.25">
      <c r="A250" s="200"/>
      <c r="B250" s="155"/>
      <c r="C250" s="62"/>
      <c r="D250" s="53"/>
      <c r="E250" s="227"/>
      <c r="F250" s="270"/>
    </row>
    <row r="251" spans="1:7" s="48" customFormat="1" ht="16.5" thickBot="1" x14ac:dyDescent="0.25">
      <c r="A251" s="199" t="s">
        <v>353</v>
      </c>
      <c r="B251" s="154" t="s">
        <v>211</v>
      </c>
      <c r="C251" s="111"/>
      <c r="D251" s="112"/>
      <c r="E251" s="239"/>
      <c r="F251" s="282"/>
    </row>
    <row r="252" spans="1:7" s="48" customFormat="1" ht="30" x14ac:dyDescent="0.2">
      <c r="A252" s="200" t="s">
        <v>354</v>
      </c>
      <c r="B252" s="155" t="s">
        <v>177</v>
      </c>
      <c r="C252" s="114" t="s">
        <v>33</v>
      </c>
      <c r="D252" s="55"/>
      <c r="E252" s="242"/>
      <c r="F252" s="270"/>
    </row>
    <row r="253" spans="1:7" s="48" customFormat="1" ht="45" x14ac:dyDescent="0.2">
      <c r="A253" s="200" t="s">
        <v>355</v>
      </c>
      <c r="B253" s="155" t="s">
        <v>212</v>
      </c>
      <c r="C253" s="62" t="s">
        <v>1</v>
      </c>
      <c r="D253" s="53">
        <v>1</v>
      </c>
      <c r="E253" s="227"/>
      <c r="F253" s="270">
        <f t="shared" ref="F253" si="20">D253*E253</f>
        <v>0</v>
      </c>
    </row>
    <row r="254" spans="1:7" s="48" customFormat="1" ht="15.75" thickBot="1" x14ac:dyDescent="0.25">
      <c r="A254" s="200"/>
      <c r="B254" s="155"/>
      <c r="C254" s="114"/>
      <c r="D254" s="53"/>
      <c r="E254" s="227"/>
      <c r="F254" s="270"/>
    </row>
    <row r="255" spans="1:7" s="48" customFormat="1" ht="16.5" thickBot="1" x14ac:dyDescent="0.25">
      <c r="A255" s="199" t="s">
        <v>356</v>
      </c>
      <c r="B255" s="154" t="s">
        <v>213</v>
      </c>
      <c r="C255" s="111"/>
      <c r="D255" s="111"/>
      <c r="E255" s="239"/>
      <c r="F255" s="282"/>
    </row>
    <row r="256" spans="1:7" s="48" customFormat="1" ht="30" x14ac:dyDescent="0.2">
      <c r="A256" s="200" t="s">
        <v>357</v>
      </c>
      <c r="B256" s="155" t="s">
        <v>214</v>
      </c>
      <c r="C256" s="114" t="s">
        <v>13</v>
      </c>
      <c r="D256" s="53">
        <v>20</v>
      </c>
      <c r="E256" s="227"/>
      <c r="F256" s="270">
        <f t="shared" ref="F256:F261" si="21">D256*E256</f>
        <v>0</v>
      </c>
    </row>
    <row r="257" spans="1:6" s="48" customFormat="1" ht="15" x14ac:dyDescent="0.2">
      <c r="A257" s="200" t="s">
        <v>358</v>
      </c>
      <c r="B257" s="155" t="s">
        <v>215</v>
      </c>
      <c r="C257" s="114" t="s">
        <v>13</v>
      </c>
      <c r="D257" s="53">
        <v>20</v>
      </c>
      <c r="E257" s="227"/>
      <c r="F257" s="270">
        <f t="shared" si="21"/>
        <v>0</v>
      </c>
    </row>
    <row r="258" spans="1:6" s="48" customFormat="1" ht="15" x14ac:dyDescent="0.2">
      <c r="A258" s="200" t="s">
        <v>359</v>
      </c>
      <c r="B258" s="155" t="s">
        <v>216</v>
      </c>
      <c r="C258" s="114" t="s">
        <v>13</v>
      </c>
      <c r="D258" s="53">
        <v>20</v>
      </c>
      <c r="E258" s="227"/>
      <c r="F258" s="270">
        <f t="shared" si="21"/>
        <v>0</v>
      </c>
    </row>
    <row r="259" spans="1:6" s="48" customFormat="1" ht="30" x14ac:dyDescent="0.2">
      <c r="A259" s="200" t="s">
        <v>360</v>
      </c>
      <c r="B259" s="155" t="s">
        <v>217</v>
      </c>
      <c r="C259" s="62" t="s">
        <v>1</v>
      </c>
      <c r="D259" s="53">
        <v>1</v>
      </c>
      <c r="E259" s="227"/>
      <c r="F259" s="270">
        <f t="shared" si="21"/>
        <v>0</v>
      </c>
    </row>
    <row r="260" spans="1:6" s="48" customFormat="1" ht="45" x14ac:dyDescent="0.2">
      <c r="A260" s="200" t="s">
        <v>361</v>
      </c>
      <c r="B260" s="155" t="s">
        <v>218</v>
      </c>
      <c r="C260" s="62" t="s">
        <v>1</v>
      </c>
      <c r="D260" s="53">
        <v>1</v>
      </c>
      <c r="E260" s="227"/>
      <c r="F260" s="270">
        <f t="shared" ref="F260" si="22">D260*E260</f>
        <v>0</v>
      </c>
    </row>
    <row r="261" spans="1:6" s="48" customFormat="1" ht="45" x14ac:dyDescent="0.2">
      <c r="A261" s="200" t="s">
        <v>398</v>
      </c>
      <c r="B261" s="150" t="s">
        <v>420</v>
      </c>
      <c r="C261" s="62" t="s">
        <v>1</v>
      </c>
      <c r="D261" s="53">
        <v>1</v>
      </c>
      <c r="E261" s="227"/>
      <c r="F261" s="270">
        <f t="shared" si="21"/>
        <v>0</v>
      </c>
    </row>
    <row r="262" spans="1:6" s="2" customFormat="1" ht="16.5" thickBot="1" x14ac:dyDescent="0.3">
      <c r="A262" s="203"/>
      <c r="B262" s="158"/>
      <c r="C262" s="117"/>
      <c r="D262" s="46"/>
      <c r="E262" s="234"/>
      <c r="F262" s="278"/>
    </row>
    <row r="263" spans="1:6" s="2" customFormat="1" ht="18.75" thickBot="1" x14ac:dyDescent="0.3">
      <c r="A263" s="191"/>
      <c r="B263" s="143" t="s">
        <v>24</v>
      </c>
      <c r="C263" s="50"/>
      <c r="D263" s="51"/>
      <c r="E263" s="225"/>
      <c r="F263" s="275">
        <f>SUM(F108:F261)</f>
        <v>0</v>
      </c>
    </row>
    <row r="264" spans="1:6" s="2" customFormat="1" ht="18.75" thickBot="1" x14ac:dyDescent="0.3">
      <c r="A264" s="189"/>
      <c r="B264" s="141"/>
      <c r="C264" s="52"/>
      <c r="D264" s="47"/>
      <c r="E264" s="229"/>
      <c r="F264" s="273"/>
    </row>
    <row r="265" spans="1:6" s="2" customFormat="1" ht="19.5" thickBot="1" x14ac:dyDescent="0.3">
      <c r="A265" s="184" t="s">
        <v>31</v>
      </c>
      <c r="B265" s="144" t="s">
        <v>49</v>
      </c>
      <c r="C265" s="50"/>
      <c r="D265" s="51"/>
      <c r="E265" s="225"/>
      <c r="F265" s="269"/>
    </row>
    <row r="266" spans="1:6" s="2" customFormat="1" ht="45" x14ac:dyDescent="0.2">
      <c r="A266" s="185">
        <v>9.1</v>
      </c>
      <c r="B266" s="138" t="s">
        <v>53</v>
      </c>
      <c r="C266" s="61" t="s">
        <v>21</v>
      </c>
      <c r="D266" s="62">
        <v>300</v>
      </c>
      <c r="E266" s="227"/>
      <c r="F266" s="270">
        <f>D266*E266</f>
        <v>0</v>
      </c>
    </row>
    <row r="267" spans="1:6" s="2" customFormat="1" ht="90" x14ac:dyDescent="0.2">
      <c r="A267" s="185">
        <v>9.1999999999999993</v>
      </c>
      <c r="B267" s="138" t="s">
        <v>54</v>
      </c>
      <c r="C267" s="61" t="s">
        <v>21</v>
      </c>
      <c r="D267" s="62">
        <v>100</v>
      </c>
      <c r="E267" s="227"/>
      <c r="F267" s="270">
        <f>D267*E267</f>
        <v>0</v>
      </c>
    </row>
    <row r="268" spans="1:6" s="2" customFormat="1" ht="16.5" thickBot="1" x14ac:dyDescent="0.3">
      <c r="A268" s="204"/>
      <c r="B268" s="159"/>
      <c r="C268" s="63"/>
      <c r="D268" s="64"/>
      <c r="E268" s="243"/>
      <c r="F268" s="284"/>
    </row>
    <row r="269" spans="1:6" s="2" customFormat="1" ht="18.75" thickBot="1" x14ac:dyDescent="0.3">
      <c r="A269" s="191"/>
      <c r="B269" s="143" t="s">
        <v>55</v>
      </c>
      <c r="C269" s="50"/>
      <c r="D269" s="51"/>
      <c r="E269" s="225"/>
      <c r="F269" s="275">
        <f>SUM(F266:F267)</f>
        <v>0</v>
      </c>
    </row>
    <row r="270" spans="1:6" s="2" customFormat="1" ht="15.75" thickBot="1" x14ac:dyDescent="0.3">
      <c r="A270" s="205"/>
      <c r="B270" s="160"/>
      <c r="C270" s="65"/>
      <c r="D270" s="66"/>
      <c r="E270" s="244"/>
      <c r="F270" s="285"/>
    </row>
    <row r="271" spans="1:6" s="2" customFormat="1" ht="19.5" thickBot="1" x14ac:dyDescent="0.3">
      <c r="A271" s="184" t="s">
        <v>56</v>
      </c>
      <c r="B271" s="144" t="s">
        <v>57</v>
      </c>
      <c r="C271" s="50"/>
      <c r="D271" s="51"/>
      <c r="E271" s="225"/>
      <c r="F271" s="269"/>
    </row>
    <row r="272" spans="1:6" s="2" customFormat="1" ht="93.75" customHeight="1" x14ac:dyDescent="0.2">
      <c r="A272" s="185">
        <v>10.1</v>
      </c>
      <c r="B272" s="138" t="s">
        <v>432</v>
      </c>
      <c r="C272" s="61" t="s">
        <v>21</v>
      </c>
      <c r="D272" s="60">
        <v>170</v>
      </c>
      <c r="E272" s="226"/>
      <c r="F272" s="270">
        <f t="shared" ref="F272:F273" si="23">D272*E272</f>
        <v>0</v>
      </c>
    </row>
    <row r="273" spans="1:6" s="2" customFormat="1" ht="46.5" customHeight="1" x14ac:dyDescent="0.2">
      <c r="A273" s="185">
        <v>10.199999999999999</v>
      </c>
      <c r="B273" s="138" t="s">
        <v>505</v>
      </c>
      <c r="C273" s="61" t="s">
        <v>36</v>
      </c>
      <c r="D273" s="60">
        <v>170</v>
      </c>
      <c r="E273" s="226"/>
      <c r="F273" s="270">
        <f t="shared" si="23"/>
        <v>0</v>
      </c>
    </row>
    <row r="274" spans="1:6" s="2" customFormat="1" ht="117" customHeight="1" x14ac:dyDescent="0.2">
      <c r="A274" s="185">
        <v>10.3</v>
      </c>
      <c r="B274" s="138" t="s">
        <v>387</v>
      </c>
      <c r="C274" s="61" t="s">
        <v>21</v>
      </c>
      <c r="D274" s="60">
        <v>450</v>
      </c>
      <c r="E274" s="226"/>
      <c r="F274" s="270">
        <f>D274*E274</f>
        <v>0</v>
      </c>
    </row>
    <row r="275" spans="1:6" s="2" customFormat="1" ht="16.5" thickBot="1" x14ac:dyDescent="0.25">
      <c r="A275" s="196"/>
      <c r="B275" s="134"/>
      <c r="C275" s="67"/>
      <c r="D275" s="68"/>
      <c r="E275" s="223"/>
      <c r="F275" s="266"/>
    </row>
    <row r="276" spans="1:6" s="2" customFormat="1" ht="18.75" thickBot="1" x14ac:dyDescent="0.3">
      <c r="A276" s="183"/>
      <c r="B276" s="161" t="s">
        <v>59</v>
      </c>
      <c r="C276" s="69"/>
      <c r="D276" s="70"/>
      <c r="E276" s="224"/>
      <c r="F276" s="286">
        <f>SUM(F272:F274)</f>
        <v>0</v>
      </c>
    </row>
    <row r="277" spans="1:6" s="2" customFormat="1" ht="16.5" thickBot="1" x14ac:dyDescent="0.25">
      <c r="A277" s="196"/>
      <c r="B277" s="134"/>
      <c r="C277" s="67"/>
      <c r="D277" s="68"/>
      <c r="E277" s="223"/>
      <c r="F277" s="266"/>
    </row>
    <row r="278" spans="1:6" s="2" customFormat="1" ht="19.5" thickBot="1" x14ac:dyDescent="0.3">
      <c r="A278" s="184" t="s">
        <v>60</v>
      </c>
      <c r="B278" s="144" t="s">
        <v>61</v>
      </c>
      <c r="C278" s="50"/>
      <c r="D278" s="51"/>
      <c r="E278" s="225"/>
      <c r="F278" s="269"/>
    </row>
    <row r="279" spans="1:6" s="2" customFormat="1" ht="90" x14ac:dyDescent="0.2">
      <c r="A279" s="206">
        <v>11.1</v>
      </c>
      <c r="B279" s="138" t="s">
        <v>62</v>
      </c>
      <c r="C279" s="61" t="s">
        <v>21</v>
      </c>
      <c r="D279" s="60">
        <v>200</v>
      </c>
      <c r="E279" s="226"/>
      <c r="F279" s="270">
        <f t="shared" si="2"/>
        <v>0</v>
      </c>
    </row>
    <row r="280" spans="1:6" s="2" customFormat="1" ht="90" x14ac:dyDescent="0.2">
      <c r="A280" s="206">
        <v>11.2</v>
      </c>
      <c r="B280" s="138" t="s">
        <v>63</v>
      </c>
      <c r="C280" s="61" t="s">
        <v>21</v>
      </c>
      <c r="D280" s="60">
        <v>100</v>
      </c>
      <c r="E280" s="226"/>
      <c r="F280" s="270">
        <f t="shared" si="2"/>
        <v>0</v>
      </c>
    </row>
    <row r="281" spans="1:6" s="2" customFormat="1" ht="45" x14ac:dyDescent="0.2">
      <c r="A281" s="206">
        <v>11.3</v>
      </c>
      <c r="B281" s="138" t="s">
        <v>38</v>
      </c>
      <c r="C281" s="61" t="s">
        <v>21</v>
      </c>
      <c r="D281" s="60">
        <v>50</v>
      </c>
      <c r="E281" s="226"/>
      <c r="F281" s="270">
        <f t="shared" si="2"/>
        <v>0</v>
      </c>
    </row>
    <row r="282" spans="1:6" s="2" customFormat="1" ht="51" customHeight="1" x14ac:dyDescent="0.2">
      <c r="A282" s="206">
        <v>11.4</v>
      </c>
      <c r="B282" s="138" t="s">
        <v>366</v>
      </c>
      <c r="C282" s="61" t="s">
        <v>21</v>
      </c>
      <c r="D282" s="60">
        <v>100</v>
      </c>
      <c r="E282" s="226"/>
      <c r="F282" s="270">
        <f t="shared" si="2"/>
        <v>0</v>
      </c>
    </row>
    <row r="283" spans="1:6" s="2" customFormat="1" ht="16.5" thickBot="1" x14ac:dyDescent="0.25">
      <c r="A283" s="207"/>
      <c r="B283" s="162"/>
      <c r="C283" s="71"/>
      <c r="D283" s="72"/>
      <c r="E283" s="245"/>
      <c r="F283" s="287"/>
    </row>
    <row r="284" spans="1:6" s="2" customFormat="1" ht="19.5" thickBot="1" x14ac:dyDescent="0.3">
      <c r="A284" s="184"/>
      <c r="B284" s="143" t="s">
        <v>65</v>
      </c>
      <c r="C284" s="50"/>
      <c r="D284" s="51"/>
      <c r="E284" s="225"/>
      <c r="F284" s="286">
        <f>SUM(F279:F282)</f>
        <v>0</v>
      </c>
    </row>
    <row r="285" spans="1:6" s="2" customFormat="1" ht="16.5" thickBot="1" x14ac:dyDescent="0.25">
      <c r="A285" s="208"/>
      <c r="B285" s="145"/>
      <c r="C285" s="39"/>
      <c r="D285" s="38"/>
      <c r="E285" s="231"/>
      <c r="F285" s="276"/>
    </row>
    <row r="286" spans="1:6" s="2" customFormat="1" ht="19.5" thickBot="1" x14ac:dyDescent="0.3">
      <c r="A286" s="184" t="s">
        <v>70</v>
      </c>
      <c r="B286" s="144" t="s">
        <v>71</v>
      </c>
      <c r="C286" s="50"/>
      <c r="D286" s="51"/>
      <c r="E286" s="225"/>
      <c r="F286" s="269"/>
    </row>
    <row r="287" spans="1:6" s="2" customFormat="1" ht="90" x14ac:dyDescent="0.2">
      <c r="A287" s="194">
        <v>12.1</v>
      </c>
      <c r="B287" s="138" t="s">
        <v>431</v>
      </c>
      <c r="C287" s="61" t="s">
        <v>1</v>
      </c>
      <c r="D287" s="60">
        <v>1</v>
      </c>
      <c r="E287" s="233"/>
      <c r="F287" s="278">
        <f>D287*E287</f>
        <v>0</v>
      </c>
    </row>
    <row r="288" spans="1:6" s="2" customFormat="1" ht="75" x14ac:dyDescent="0.2">
      <c r="A288" s="194">
        <v>12.3</v>
      </c>
      <c r="B288" s="138" t="s">
        <v>408</v>
      </c>
      <c r="C288" s="61" t="s">
        <v>1</v>
      </c>
      <c r="D288" s="60">
        <v>1</v>
      </c>
      <c r="E288" s="233"/>
      <c r="F288" s="278">
        <f>D288*E288</f>
        <v>0</v>
      </c>
    </row>
    <row r="289" spans="1:6" s="2" customFormat="1" ht="75" x14ac:dyDescent="0.2">
      <c r="A289" s="194">
        <v>12.4</v>
      </c>
      <c r="B289" s="138" t="s">
        <v>409</v>
      </c>
      <c r="C289" s="61" t="s">
        <v>1</v>
      </c>
      <c r="D289" s="60">
        <v>1</v>
      </c>
      <c r="E289" s="233"/>
      <c r="F289" s="278">
        <f>D289*E289</f>
        <v>0</v>
      </c>
    </row>
    <row r="290" spans="1:6" s="2" customFormat="1" ht="15.75" thickBot="1" x14ac:dyDescent="0.3">
      <c r="A290" s="190"/>
      <c r="B290" s="142"/>
      <c r="C290" s="34"/>
      <c r="D290" s="35"/>
      <c r="E290" s="230"/>
      <c r="F290" s="274"/>
    </row>
    <row r="291" spans="1:6" s="2" customFormat="1" ht="18.75" thickBot="1" x14ac:dyDescent="0.3">
      <c r="A291" s="191"/>
      <c r="B291" s="143" t="s">
        <v>74</v>
      </c>
      <c r="C291" s="50"/>
      <c r="D291" s="51"/>
      <c r="E291" s="225"/>
      <c r="F291" s="275">
        <f>SUM(F287:F289)</f>
        <v>0</v>
      </c>
    </row>
    <row r="292" spans="1:6" s="2" customFormat="1" ht="18.75" thickBot="1" x14ac:dyDescent="0.3">
      <c r="A292" s="213"/>
      <c r="B292" s="86"/>
      <c r="C292" s="82"/>
      <c r="D292" s="83"/>
      <c r="E292" s="246"/>
      <c r="F292" s="288"/>
    </row>
    <row r="293" spans="1:6" s="2" customFormat="1" ht="19.5" thickBot="1" x14ac:dyDescent="0.3">
      <c r="A293" s="184" t="s">
        <v>506</v>
      </c>
      <c r="B293" s="144" t="s">
        <v>507</v>
      </c>
      <c r="C293" s="50"/>
      <c r="D293" s="51"/>
      <c r="E293" s="225"/>
      <c r="F293" s="275"/>
    </row>
    <row r="294" spans="1:6" s="2" customFormat="1" ht="45" x14ac:dyDescent="0.25">
      <c r="A294" s="253">
        <v>19.100000000000001</v>
      </c>
      <c r="B294" s="138" t="s">
        <v>509</v>
      </c>
      <c r="C294" s="82" t="s">
        <v>433</v>
      </c>
      <c r="D294" s="83">
        <v>1</v>
      </c>
      <c r="E294" s="246"/>
      <c r="F294" s="288">
        <f>E294*D294</f>
        <v>0</v>
      </c>
    </row>
    <row r="295" spans="1:6" s="2" customFormat="1" ht="19.5" thickBot="1" x14ac:dyDescent="0.3">
      <c r="A295" s="253"/>
      <c r="B295" s="254"/>
      <c r="C295" s="82"/>
      <c r="D295" s="83"/>
      <c r="E295" s="246"/>
      <c r="F295" s="288"/>
    </row>
    <row r="296" spans="1:6" s="2" customFormat="1" ht="19.5" thickBot="1" x14ac:dyDescent="0.3">
      <c r="A296" s="184"/>
      <c r="B296" s="143" t="s">
        <v>508</v>
      </c>
      <c r="C296" s="50"/>
      <c r="D296" s="51"/>
      <c r="E296" s="225"/>
      <c r="F296" s="286">
        <f>SUM(F294:F295)</f>
        <v>0</v>
      </c>
    </row>
    <row r="297" spans="1:6" s="2" customFormat="1" ht="16.5" thickBot="1" x14ac:dyDescent="0.25">
      <c r="A297" s="209"/>
      <c r="B297" s="163"/>
      <c r="C297" s="71"/>
      <c r="D297" s="72"/>
      <c r="E297" s="236"/>
      <c r="F297" s="280"/>
    </row>
    <row r="298" spans="1:6" s="2" customFormat="1" ht="19.5" thickBot="1" x14ac:dyDescent="0.3">
      <c r="A298" s="184" t="s">
        <v>66</v>
      </c>
      <c r="B298" s="144" t="s">
        <v>67</v>
      </c>
      <c r="C298" s="50"/>
      <c r="D298" s="51"/>
      <c r="E298" s="225"/>
      <c r="F298" s="269"/>
    </row>
    <row r="299" spans="1:6" s="2" customFormat="1" ht="30" x14ac:dyDescent="0.2">
      <c r="A299" s="206">
        <v>22.1</v>
      </c>
      <c r="B299" s="138" t="s">
        <v>68</v>
      </c>
      <c r="C299" s="61" t="s">
        <v>21</v>
      </c>
      <c r="D299" s="60">
        <v>50</v>
      </c>
      <c r="E299" s="226"/>
      <c r="F299" s="270">
        <f t="shared" ref="F299:F305" si="24">D299*E299</f>
        <v>0</v>
      </c>
    </row>
    <row r="300" spans="1:6" s="2" customFormat="1" ht="45" x14ac:dyDescent="0.2">
      <c r="A300" s="206">
        <v>22.2</v>
      </c>
      <c r="B300" s="138" t="s">
        <v>393</v>
      </c>
      <c r="C300" s="61" t="s">
        <v>21</v>
      </c>
      <c r="D300" s="60">
        <v>15</v>
      </c>
      <c r="E300" s="226"/>
      <c r="F300" s="270">
        <f t="shared" ref="F300" si="25">D300*E300</f>
        <v>0</v>
      </c>
    </row>
    <row r="301" spans="1:6" s="2" customFormat="1" ht="30" x14ac:dyDescent="0.2">
      <c r="A301" s="206">
        <v>22.2</v>
      </c>
      <c r="B301" s="138" t="s">
        <v>394</v>
      </c>
      <c r="C301" s="61" t="s">
        <v>21</v>
      </c>
      <c r="D301" s="60">
        <v>30</v>
      </c>
      <c r="E301" s="226"/>
      <c r="F301" s="270">
        <f t="shared" si="24"/>
        <v>0</v>
      </c>
    </row>
    <row r="302" spans="1:6" s="2" customFormat="1" ht="45" x14ac:dyDescent="0.2">
      <c r="A302" s="206">
        <v>22.3</v>
      </c>
      <c r="B302" s="138" t="s">
        <v>72</v>
      </c>
      <c r="C302" s="61" t="s">
        <v>21</v>
      </c>
      <c r="D302" s="60">
        <v>30</v>
      </c>
      <c r="E302" s="226"/>
      <c r="F302" s="270">
        <f t="shared" si="24"/>
        <v>0</v>
      </c>
    </row>
    <row r="303" spans="1:6" s="2" customFormat="1" ht="60" x14ac:dyDescent="0.2">
      <c r="A303" s="206">
        <v>22.4</v>
      </c>
      <c r="B303" s="138" t="s">
        <v>395</v>
      </c>
      <c r="C303" s="61" t="s">
        <v>21</v>
      </c>
      <c r="D303" s="60">
        <v>30</v>
      </c>
      <c r="E303" s="226"/>
      <c r="F303" s="270">
        <f t="shared" si="24"/>
        <v>0</v>
      </c>
    </row>
    <row r="304" spans="1:6" s="2" customFormat="1" ht="60" x14ac:dyDescent="0.2">
      <c r="A304" s="206">
        <v>22.5</v>
      </c>
      <c r="B304" s="138" t="s">
        <v>73</v>
      </c>
      <c r="C304" s="61" t="s">
        <v>21</v>
      </c>
      <c r="D304" s="60">
        <v>30</v>
      </c>
      <c r="E304" s="226"/>
      <c r="F304" s="270">
        <f t="shared" si="24"/>
        <v>0</v>
      </c>
    </row>
    <row r="305" spans="1:6" s="2" customFormat="1" ht="120.75" x14ac:dyDescent="0.2">
      <c r="A305" s="206">
        <v>22.6</v>
      </c>
      <c r="B305" s="138" t="s">
        <v>470</v>
      </c>
      <c r="C305" s="61" t="s">
        <v>21</v>
      </c>
      <c r="D305" s="60">
        <v>150</v>
      </c>
      <c r="E305" s="226"/>
      <c r="F305" s="270">
        <f t="shared" si="24"/>
        <v>0</v>
      </c>
    </row>
    <row r="306" spans="1:6" s="2" customFormat="1" ht="15.75" thickBot="1" x14ac:dyDescent="0.3">
      <c r="A306" s="190"/>
      <c r="B306" s="142"/>
      <c r="C306" s="34"/>
      <c r="D306" s="35"/>
      <c r="E306" s="230"/>
      <c r="F306" s="274"/>
    </row>
    <row r="307" spans="1:6" s="2" customFormat="1" ht="18.75" thickBot="1" x14ac:dyDescent="0.3">
      <c r="A307" s="191"/>
      <c r="B307" s="143" t="s">
        <v>69</v>
      </c>
      <c r="C307" s="50"/>
      <c r="D307" s="51"/>
      <c r="E307" s="225"/>
      <c r="F307" s="275">
        <f>SUM(F299:F305)</f>
        <v>0</v>
      </c>
    </row>
    <row r="308" spans="1:6" s="2" customFormat="1" ht="16.5" thickBot="1" x14ac:dyDescent="0.25">
      <c r="A308" s="209"/>
      <c r="B308" s="163"/>
      <c r="C308" s="71"/>
      <c r="D308" s="72"/>
      <c r="E308" s="236"/>
      <c r="F308" s="280"/>
    </row>
    <row r="309" spans="1:6" s="2" customFormat="1" ht="18.75" thickBot="1" x14ac:dyDescent="0.3">
      <c r="A309" s="210" t="s">
        <v>45</v>
      </c>
      <c r="B309" s="164" t="s">
        <v>43</v>
      </c>
      <c r="C309" s="50"/>
      <c r="D309" s="51"/>
      <c r="E309" s="225"/>
      <c r="F309" s="269"/>
    </row>
    <row r="310" spans="1:6" s="2" customFormat="1" ht="15.75" x14ac:dyDescent="0.2">
      <c r="A310" s="185"/>
      <c r="B310" s="145"/>
      <c r="C310" s="39"/>
      <c r="D310" s="36"/>
      <c r="E310" s="231"/>
      <c r="F310" s="276"/>
    </row>
    <row r="311" spans="1:6" s="2" customFormat="1" ht="30" x14ac:dyDescent="0.2">
      <c r="A311" s="211" t="s">
        <v>33</v>
      </c>
      <c r="B311" s="138" t="s">
        <v>64</v>
      </c>
      <c r="C311" s="61"/>
      <c r="D311" s="62"/>
      <c r="E311" s="226"/>
      <c r="F311" s="270"/>
    </row>
    <row r="312" spans="1:6" s="2" customFormat="1" ht="15.75" x14ac:dyDescent="0.2">
      <c r="A312" s="185"/>
      <c r="B312" s="138"/>
      <c r="C312" s="61"/>
      <c r="D312" s="62"/>
      <c r="E312" s="226"/>
      <c r="F312" s="270"/>
    </row>
    <row r="313" spans="1:6" s="2" customFormat="1" ht="120" x14ac:dyDescent="0.2">
      <c r="A313" s="185">
        <v>24.1</v>
      </c>
      <c r="B313" s="138" t="s">
        <v>396</v>
      </c>
      <c r="C313" s="61" t="s">
        <v>1</v>
      </c>
      <c r="D313" s="62">
        <v>1</v>
      </c>
      <c r="E313" s="226"/>
      <c r="F313" s="270">
        <f>D313*E313</f>
        <v>0</v>
      </c>
    </row>
    <row r="314" spans="1:6" s="2" customFormat="1" ht="60" x14ac:dyDescent="0.2">
      <c r="A314" s="185">
        <v>24.2</v>
      </c>
      <c r="B314" s="138" t="s">
        <v>47</v>
      </c>
      <c r="C314" s="61" t="s">
        <v>1</v>
      </c>
      <c r="D314" s="60">
        <v>5</v>
      </c>
      <c r="E314" s="226"/>
      <c r="F314" s="270">
        <f>D314*E314</f>
        <v>0</v>
      </c>
    </row>
    <row r="315" spans="1:6" s="2" customFormat="1" ht="45" x14ac:dyDescent="0.2">
      <c r="A315" s="185">
        <v>24.3</v>
      </c>
      <c r="B315" s="138" t="s">
        <v>46</v>
      </c>
      <c r="C315" s="61" t="s">
        <v>21</v>
      </c>
      <c r="D315" s="60">
        <v>10</v>
      </c>
      <c r="E315" s="226"/>
      <c r="F315" s="270">
        <f>D315*E315</f>
        <v>0</v>
      </c>
    </row>
    <row r="316" spans="1:6" s="2" customFormat="1" ht="15" x14ac:dyDescent="0.2">
      <c r="A316" s="193">
        <v>24.4</v>
      </c>
      <c r="B316" s="147" t="s">
        <v>429</v>
      </c>
      <c r="C316" s="39" t="s">
        <v>36</v>
      </c>
      <c r="D316" s="60">
        <v>5</v>
      </c>
      <c r="E316" s="232"/>
      <c r="F316" s="270">
        <f t="shared" ref="F316:F317" si="26">D316*E316</f>
        <v>0</v>
      </c>
    </row>
    <row r="317" spans="1:6" s="2" customFormat="1" ht="15.75" thickBot="1" x14ac:dyDescent="0.25">
      <c r="A317" s="212">
        <v>24.5</v>
      </c>
      <c r="B317" s="165" t="s">
        <v>430</v>
      </c>
      <c r="C317" s="71" t="s">
        <v>36</v>
      </c>
      <c r="D317" s="96">
        <v>10</v>
      </c>
      <c r="E317" s="235"/>
      <c r="F317" s="270">
        <f t="shared" si="26"/>
        <v>0</v>
      </c>
    </row>
    <row r="318" spans="1:6" s="2" customFormat="1" ht="18.75" thickBot="1" x14ac:dyDescent="0.3">
      <c r="A318" s="191"/>
      <c r="B318" s="146" t="s">
        <v>44</v>
      </c>
      <c r="C318" s="50"/>
      <c r="D318" s="51"/>
      <c r="E318" s="225"/>
      <c r="F318" s="275">
        <f>SUM(F313:F317)</f>
        <v>0</v>
      </c>
    </row>
    <row r="319" spans="1:6" s="2" customFormat="1" ht="18.75" thickBot="1" x14ac:dyDescent="0.3">
      <c r="A319" s="213"/>
      <c r="B319" s="81"/>
      <c r="C319" s="82"/>
      <c r="D319" s="83"/>
      <c r="E319" s="246"/>
      <c r="F319" s="288"/>
    </row>
    <row r="320" spans="1:6" s="2" customFormat="1" ht="18.75" thickBot="1" x14ac:dyDescent="0.3">
      <c r="A320" s="210" t="s">
        <v>434</v>
      </c>
      <c r="B320" s="164" t="s">
        <v>435</v>
      </c>
      <c r="C320" s="73"/>
      <c r="D320" s="74"/>
      <c r="E320" s="247"/>
      <c r="F320" s="286"/>
    </row>
    <row r="321" spans="1:6" s="2" customFormat="1" ht="30" x14ac:dyDescent="0.2">
      <c r="A321" s="185">
        <v>40.1</v>
      </c>
      <c r="B321" s="138" t="s">
        <v>437</v>
      </c>
      <c r="C321" s="61" t="s">
        <v>21</v>
      </c>
      <c r="D321" s="60">
        <v>40</v>
      </c>
      <c r="E321" s="226"/>
      <c r="F321" s="270">
        <f>E321*D321</f>
        <v>0</v>
      </c>
    </row>
    <row r="322" spans="1:6" s="2" customFormat="1" ht="15.75" x14ac:dyDescent="0.2">
      <c r="A322" s="185">
        <v>40.200000000000003</v>
      </c>
      <c r="B322" s="166" t="s">
        <v>438</v>
      </c>
      <c r="C322" s="75" t="s">
        <v>36</v>
      </c>
      <c r="D322" s="46">
        <v>40</v>
      </c>
      <c r="E322" s="234"/>
      <c r="F322" s="270">
        <f>E322*D322</f>
        <v>0</v>
      </c>
    </row>
    <row r="323" spans="1:6" s="2" customFormat="1" ht="15.75" x14ac:dyDescent="0.2">
      <c r="A323" s="185">
        <v>40.299999999999997</v>
      </c>
      <c r="B323" s="84" t="s">
        <v>439</v>
      </c>
      <c r="C323" s="85" t="s">
        <v>368</v>
      </c>
      <c r="D323" s="47">
        <v>20</v>
      </c>
      <c r="E323" s="248"/>
      <c r="F323" s="270">
        <f>E323*D323</f>
        <v>0</v>
      </c>
    </row>
    <row r="324" spans="1:6" s="2" customFormat="1" ht="15.75" x14ac:dyDescent="0.2">
      <c r="A324" s="185">
        <v>40.4</v>
      </c>
      <c r="B324" s="84" t="s">
        <v>501</v>
      </c>
      <c r="C324" s="85" t="s">
        <v>368</v>
      </c>
      <c r="D324" s="47">
        <v>10</v>
      </c>
      <c r="E324" s="248"/>
      <c r="F324" s="270">
        <f t="shared" ref="F324:F325" si="27">E324*D324</f>
        <v>0</v>
      </c>
    </row>
    <row r="325" spans="1:6" s="2" customFormat="1" ht="16.5" thickBot="1" x14ac:dyDescent="0.25">
      <c r="A325" s="185">
        <v>40.5</v>
      </c>
      <c r="B325" s="84" t="s">
        <v>502</v>
      </c>
      <c r="C325" s="85" t="s">
        <v>21</v>
      </c>
      <c r="D325" s="47">
        <v>40</v>
      </c>
      <c r="E325" s="248"/>
      <c r="F325" s="270">
        <f t="shared" si="27"/>
        <v>0</v>
      </c>
    </row>
    <row r="326" spans="1:6" s="2" customFormat="1" ht="18.75" thickBot="1" x14ac:dyDescent="0.3">
      <c r="A326" s="191"/>
      <c r="B326" s="146" t="s">
        <v>436</v>
      </c>
      <c r="C326" s="50"/>
      <c r="D326" s="51"/>
      <c r="E326" s="225"/>
      <c r="F326" s="275">
        <f>SUM(F321:F325)</f>
        <v>0</v>
      </c>
    </row>
    <row r="327" spans="1:6" s="2" customFormat="1" ht="15" thickBot="1" x14ac:dyDescent="0.25">
      <c r="A327" s="214"/>
      <c r="B327" s="167"/>
      <c r="C327" s="39"/>
      <c r="D327" s="38"/>
      <c r="E327" s="249"/>
      <c r="F327" s="289"/>
    </row>
    <row r="328" spans="1:6" s="2" customFormat="1" ht="18.75" thickBot="1" x14ac:dyDescent="0.3">
      <c r="A328" s="210" t="s">
        <v>425</v>
      </c>
      <c r="B328" s="164" t="s">
        <v>399</v>
      </c>
      <c r="C328" s="73"/>
      <c r="D328" s="74"/>
      <c r="E328" s="247"/>
      <c r="F328" s="286"/>
    </row>
    <row r="329" spans="1:6" s="2" customFormat="1" ht="45" x14ac:dyDescent="0.2">
      <c r="A329" s="185">
        <v>56.1</v>
      </c>
      <c r="B329" s="138" t="s">
        <v>413</v>
      </c>
      <c r="C329" s="61" t="s">
        <v>86</v>
      </c>
      <c r="D329" s="60">
        <v>11</v>
      </c>
      <c r="E329" s="226"/>
      <c r="F329" s="270">
        <f>D329*E329</f>
        <v>0</v>
      </c>
    </row>
    <row r="330" spans="1:6" s="2" customFormat="1" ht="16.5" thickBot="1" x14ac:dyDescent="0.3">
      <c r="A330" s="194"/>
      <c r="B330" s="166"/>
      <c r="C330" s="75"/>
      <c r="D330" s="46"/>
      <c r="E330" s="234"/>
      <c r="F330" s="290"/>
    </row>
    <row r="331" spans="1:6" s="2" customFormat="1" ht="18.75" thickBot="1" x14ac:dyDescent="0.3">
      <c r="A331" s="191"/>
      <c r="B331" s="146" t="s">
        <v>414</v>
      </c>
      <c r="C331" s="50"/>
      <c r="D331" s="51"/>
      <c r="E331" s="225"/>
      <c r="F331" s="275">
        <f>SUM(F329)</f>
        <v>0</v>
      </c>
    </row>
    <row r="332" spans="1:6" s="2" customFormat="1" ht="16.5" thickBot="1" x14ac:dyDescent="0.25">
      <c r="A332" s="209"/>
      <c r="B332" s="163"/>
      <c r="C332" s="71"/>
      <c r="D332" s="72"/>
      <c r="E332" s="236"/>
      <c r="F332" s="280"/>
    </row>
    <row r="333" spans="1:6" s="2" customFormat="1" ht="18.75" thickBot="1" x14ac:dyDescent="0.3">
      <c r="A333" s="210" t="s">
        <v>424</v>
      </c>
      <c r="B333" s="164" t="s">
        <v>11</v>
      </c>
      <c r="C333" s="73"/>
      <c r="D333" s="74"/>
      <c r="E333" s="247"/>
      <c r="F333" s="286"/>
    </row>
    <row r="334" spans="1:6" s="2" customFormat="1" ht="15.75" x14ac:dyDescent="0.25">
      <c r="A334" s="194">
        <v>60.1</v>
      </c>
      <c r="B334" s="166" t="s">
        <v>12</v>
      </c>
      <c r="C334" s="75" t="s">
        <v>13</v>
      </c>
      <c r="D334" s="46">
        <v>100</v>
      </c>
      <c r="E334" s="234"/>
      <c r="F334" s="290">
        <f>D334*E334</f>
        <v>0</v>
      </c>
    </row>
    <row r="335" spans="1:6" s="2" customFormat="1" ht="15.75" x14ac:dyDescent="0.25">
      <c r="A335" s="194">
        <v>60.2</v>
      </c>
      <c r="B335" s="166" t="s">
        <v>14</v>
      </c>
      <c r="C335" s="75" t="s">
        <v>13</v>
      </c>
      <c r="D335" s="46">
        <v>100</v>
      </c>
      <c r="E335" s="234"/>
      <c r="F335" s="290">
        <f>D335*E335</f>
        <v>0</v>
      </c>
    </row>
    <row r="336" spans="1:6" s="2" customFormat="1" ht="15.75" x14ac:dyDescent="0.25">
      <c r="A336" s="194">
        <v>60.3</v>
      </c>
      <c r="B336" s="166" t="s">
        <v>15</v>
      </c>
      <c r="C336" s="75" t="s">
        <v>13</v>
      </c>
      <c r="D336" s="46">
        <v>100</v>
      </c>
      <c r="E336" s="234"/>
      <c r="F336" s="290">
        <f>D336*E336</f>
        <v>0</v>
      </c>
    </row>
    <row r="337" spans="1:6" s="2" customFormat="1" ht="15.75" thickBot="1" x14ac:dyDescent="0.3">
      <c r="A337" s="190"/>
      <c r="B337" s="142"/>
      <c r="C337" s="34"/>
      <c r="D337" s="35"/>
      <c r="E337" s="230"/>
      <c r="F337" s="274"/>
    </row>
    <row r="338" spans="1:6" s="2" customFormat="1" ht="18.75" thickBot="1" x14ac:dyDescent="0.3">
      <c r="A338" s="191"/>
      <c r="B338" s="143" t="s">
        <v>16</v>
      </c>
      <c r="C338" s="50"/>
      <c r="D338" s="51"/>
      <c r="E338" s="225"/>
      <c r="F338" s="275">
        <f>SUM(F334:F336)</f>
        <v>0</v>
      </c>
    </row>
    <row r="339" spans="1:6" s="2" customFormat="1" ht="18.75" thickBot="1" x14ac:dyDescent="0.3">
      <c r="A339" s="213"/>
      <c r="B339" s="86"/>
      <c r="C339" s="82"/>
      <c r="D339" s="83"/>
      <c r="E339" s="246"/>
      <c r="F339" s="288"/>
    </row>
    <row r="340" spans="1:6" s="2" customFormat="1" ht="18.75" thickBot="1" x14ac:dyDescent="0.3">
      <c r="A340" s="210" t="s">
        <v>443</v>
      </c>
      <c r="B340" s="164" t="s">
        <v>460</v>
      </c>
      <c r="C340" s="73"/>
      <c r="D340" s="74"/>
      <c r="E340" s="247"/>
      <c r="F340" s="286"/>
    </row>
    <row r="341" spans="1:6" s="2" customFormat="1" ht="30" x14ac:dyDescent="0.25">
      <c r="A341" s="194">
        <v>99.1</v>
      </c>
      <c r="B341" s="166" t="s">
        <v>446</v>
      </c>
      <c r="C341" s="75" t="s">
        <v>445</v>
      </c>
      <c r="D341" s="46">
        <v>2</v>
      </c>
      <c r="E341" s="234"/>
      <c r="F341" s="290">
        <f>E341*D341</f>
        <v>0</v>
      </c>
    </row>
    <row r="342" spans="1:6" s="2" customFormat="1" ht="30" x14ac:dyDescent="0.25">
      <c r="A342" s="194">
        <v>99.2</v>
      </c>
      <c r="B342" s="166" t="s">
        <v>447</v>
      </c>
      <c r="C342" s="75" t="s">
        <v>445</v>
      </c>
      <c r="D342" s="46">
        <v>9</v>
      </c>
      <c r="E342" s="234"/>
      <c r="F342" s="290">
        <f t="shared" ref="F342:F376" si="28">E342*D342</f>
        <v>0</v>
      </c>
    </row>
    <row r="343" spans="1:6" s="2" customFormat="1" ht="15.75" x14ac:dyDescent="0.25">
      <c r="A343" s="194">
        <v>99.3</v>
      </c>
      <c r="B343" s="166" t="s">
        <v>448</v>
      </c>
      <c r="C343" s="75" t="s">
        <v>445</v>
      </c>
      <c r="D343" s="46">
        <v>9</v>
      </c>
      <c r="E343" s="234"/>
      <c r="F343" s="290">
        <f t="shared" si="28"/>
        <v>0</v>
      </c>
    </row>
    <row r="344" spans="1:6" s="2" customFormat="1" ht="75" x14ac:dyDescent="0.25">
      <c r="A344" s="194">
        <v>99.4</v>
      </c>
      <c r="B344" s="168" t="s">
        <v>457</v>
      </c>
      <c r="C344" s="118" t="s">
        <v>445</v>
      </c>
      <c r="D344" s="35">
        <v>11</v>
      </c>
      <c r="E344" s="230"/>
      <c r="F344" s="291">
        <f t="shared" si="28"/>
        <v>0</v>
      </c>
    </row>
    <row r="345" spans="1:6" ht="71.25" x14ac:dyDescent="0.25">
      <c r="A345" s="194">
        <v>99.5</v>
      </c>
      <c r="B345" s="169" t="s">
        <v>459</v>
      </c>
      <c r="C345" s="119" t="s">
        <v>445</v>
      </c>
      <c r="D345" s="120">
        <v>2</v>
      </c>
      <c r="E345" s="237"/>
      <c r="F345" s="290">
        <f t="shared" si="28"/>
        <v>0</v>
      </c>
    </row>
    <row r="346" spans="1:6" s="2" customFormat="1" ht="72" x14ac:dyDescent="0.25">
      <c r="A346" s="194">
        <v>99.6</v>
      </c>
      <c r="B346" s="170" t="s">
        <v>458</v>
      </c>
      <c r="C346" s="120" t="s">
        <v>445</v>
      </c>
      <c r="D346" s="120">
        <v>1</v>
      </c>
      <c r="E346" s="237"/>
      <c r="F346" s="290">
        <f t="shared" si="28"/>
        <v>0</v>
      </c>
    </row>
    <row r="347" spans="1:6" s="2" customFormat="1" ht="15.75" x14ac:dyDescent="0.25">
      <c r="A347" s="194">
        <v>99.7</v>
      </c>
      <c r="B347" s="170" t="s">
        <v>467</v>
      </c>
      <c r="C347" s="75" t="s">
        <v>445</v>
      </c>
      <c r="D347" s="120">
        <v>2</v>
      </c>
      <c r="E347" s="237"/>
      <c r="F347" s="290">
        <f t="shared" si="28"/>
        <v>0</v>
      </c>
    </row>
    <row r="348" spans="1:6" s="2" customFormat="1" ht="42.75" x14ac:dyDescent="0.2">
      <c r="A348" s="215">
        <v>99.800000000000097</v>
      </c>
      <c r="B348" s="171" t="s">
        <v>468</v>
      </c>
      <c r="C348" s="121" t="s">
        <v>445</v>
      </c>
      <c r="D348" s="120">
        <v>4</v>
      </c>
      <c r="E348" s="237"/>
      <c r="F348" s="292">
        <f t="shared" si="28"/>
        <v>0</v>
      </c>
    </row>
    <row r="349" spans="1:6" s="2" customFormat="1" ht="85.5" x14ac:dyDescent="0.25">
      <c r="A349" s="194">
        <v>99.900000000000105</v>
      </c>
      <c r="B349" s="171" t="s">
        <v>469</v>
      </c>
      <c r="C349" s="75" t="s">
        <v>445</v>
      </c>
      <c r="D349" s="120">
        <v>1</v>
      </c>
      <c r="E349" s="237"/>
      <c r="F349" s="290">
        <f t="shared" si="28"/>
        <v>0</v>
      </c>
    </row>
    <row r="350" spans="1:6" s="2" customFormat="1" ht="15.75" x14ac:dyDescent="0.25">
      <c r="A350" s="195">
        <v>99.1</v>
      </c>
      <c r="B350" s="171" t="s">
        <v>471</v>
      </c>
      <c r="C350" s="75" t="s">
        <v>445</v>
      </c>
      <c r="D350" s="120">
        <v>2</v>
      </c>
      <c r="E350" s="237"/>
      <c r="F350" s="290">
        <f t="shared" si="28"/>
        <v>0</v>
      </c>
    </row>
    <row r="351" spans="1:6" s="2" customFormat="1" ht="18" x14ac:dyDescent="0.25">
      <c r="A351" s="194">
        <v>99.11</v>
      </c>
      <c r="B351" s="171" t="s">
        <v>472</v>
      </c>
      <c r="C351" s="75" t="s">
        <v>445</v>
      </c>
      <c r="D351" s="120">
        <v>5</v>
      </c>
      <c r="E351" s="250"/>
      <c r="F351" s="290">
        <f t="shared" si="28"/>
        <v>0</v>
      </c>
    </row>
    <row r="352" spans="1:6" s="2" customFormat="1" ht="18" x14ac:dyDescent="0.25">
      <c r="A352" s="195">
        <v>99.12</v>
      </c>
      <c r="B352" s="171" t="s">
        <v>485</v>
      </c>
      <c r="C352" s="75" t="s">
        <v>445</v>
      </c>
      <c r="D352" s="122">
        <v>1</v>
      </c>
      <c r="E352" s="250"/>
      <c r="F352" s="290">
        <f t="shared" si="28"/>
        <v>0</v>
      </c>
    </row>
    <row r="353" spans="1:6" s="2" customFormat="1" ht="18" x14ac:dyDescent="0.25">
      <c r="A353" s="194">
        <v>99.13</v>
      </c>
      <c r="B353" s="171" t="s">
        <v>473</v>
      </c>
      <c r="C353" s="75" t="s">
        <v>445</v>
      </c>
      <c r="D353" s="122">
        <v>2</v>
      </c>
      <c r="E353" s="250"/>
      <c r="F353" s="290">
        <f t="shared" si="28"/>
        <v>0</v>
      </c>
    </row>
    <row r="354" spans="1:6" s="2" customFormat="1" ht="18" x14ac:dyDescent="0.25">
      <c r="A354" s="195">
        <v>99.14</v>
      </c>
      <c r="B354" s="171" t="s">
        <v>474</v>
      </c>
      <c r="C354" s="75" t="s">
        <v>445</v>
      </c>
      <c r="D354" s="122">
        <v>1</v>
      </c>
      <c r="E354" s="250"/>
      <c r="F354" s="290">
        <f t="shared" si="28"/>
        <v>0</v>
      </c>
    </row>
    <row r="355" spans="1:6" s="2" customFormat="1" ht="18" x14ac:dyDescent="0.25">
      <c r="A355" s="194">
        <v>99.15</v>
      </c>
      <c r="B355" s="171" t="s">
        <v>475</v>
      </c>
      <c r="C355" s="75" t="s">
        <v>445</v>
      </c>
      <c r="D355" s="122">
        <v>1</v>
      </c>
      <c r="E355" s="250"/>
      <c r="F355" s="290">
        <f t="shared" si="28"/>
        <v>0</v>
      </c>
    </row>
    <row r="356" spans="1:6" s="2" customFormat="1" ht="18" x14ac:dyDescent="0.25">
      <c r="A356" s="195">
        <v>99.16</v>
      </c>
      <c r="B356" s="171" t="s">
        <v>476</v>
      </c>
      <c r="C356" s="75" t="s">
        <v>445</v>
      </c>
      <c r="D356" s="122">
        <v>1</v>
      </c>
      <c r="E356" s="250"/>
      <c r="F356" s="290">
        <f t="shared" si="28"/>
        <v>0</v>
      </c>
    </row>
    <row r="357" spans="1:6" s="2" customFormat="1" ht="18" x14ac:dyDescent="0.25">
      <c r="A357" s="194">
        <v>99.17</v>
      </c>
      <c r="B357" s="171" t="s">
        <v>477</v>
      </c>
      <c r="C357" s="75" t="s">
        <v>445</v>
      </c>
      <c r="D357" s="122">
        <v>1</v>
      </c>
      <c r="E357" s="250"/>
      <c r="F357" s="290">
        <f t="shared" si="28"/>
        <v>0</v>
      </c>
    </row>
    <row r="358" spans="1:6" s="2" customFormat="1" ht="18" x14ac:dyDescent="0.25">
      <c r="A358" s="195">
        <v>99.18</v>
      </c>
      <c r="B358" s="171" t="s">
        <v>478</v>
      </c>
      <c r="C358" s="75" t="s">
        <v>445</v>
      </c>
      <c r="D358" s="122">
        <v>1</v>
      </c>
      <c r="E358" s="250"/>
      <c r="F358" s="290">
        <f t="shared" si="28"/>
        <v>0</v>
      </c>
    </row>
    <row r="359" spans="1:6" s="2" customFormat="1" ht="18" x14ac:dyDescent="0.25">
      <c r="A359" s="194">
        <v>99.19</v>
      </c>
      <c r="B359" s="171" t="s">
        <v>479</v>
      </c>
      <c r="C359" s="75" t="s">
        <v>445</v>
      </c>
      <c r="D359" s="122">
        <v>1</v>
      </c>
      <c r="E359" s="250"/>
      <c r="F359" s="290">
        <f t="shared" si="28"/>
        <v>0</v>
      </c>
    </row>
    <row r="360" spans="1:6" s="2" customFormat="1" ht="18" x14ac:dyDescent="0.25">
      <c r="A360" s="195">
        <v>99.2</v>
      </c>
      <c r="B360" s="171" t="s">
        <v>480</v>
      </c>
      <c r="C360" s="75" t="s">
        <v>445</v>
      </c>
      <c r="D360" s="122">
        <v>1</v>
      </c>
      <c r="E360" s="250"/>
      <c r="F360" s="290">
        <f t="shared" si="28"/>
        <v>0</v>
      </c>
    </row>
    <row r="361" spans="1:6" s="2" customFormat="1" ht="18" x14ac:dyDescent="0.25">
      <c r="A361" s="194">
        <v>99.210000000000093</v>
      </c>
      <c r="B361" s="171" t="s">
        <v>481</v>
      </c>
      <c r="C361" s="75" t="s">
        <v>445</v>
      </c>
      <c r="D361" s="122">
        <v>1</v>
      </c>
      <c r="E361" s="250"/>
      <c r="F361" s="290">
        <f t="shared" si="28"/>
        <v>0</v>
      </c>
    </row>
    <row r="362" spans="1:6" s="2" customFormat="1" ht="18" x14ac:dyDescent="0.25">
      <c r="A362" s="195">
        <v>99.220000000000098</v>
      </c>
      <c r="B362" s="171" t="s">
        <v>483</v>
      </c>
      <c r="C362" s="75" t="s">
        <v>445</v>
      </c>
      <c r="D362" s="122">
        <v>1</v>
      </c>
      <c r="E362" s="250"/>
      <c r="F362" s="290">
        <f t="shared" si="28"/>
        <v>0</v>
      </c>
    </row>
    <row r="363" spans="1:6" s="2" customFormat="1" ht="18" x14ac:dyDescent="0.25">
      <c r="A363" s="194">
        <v>99.230000000000103</v>
      </c>
      <c r="B363" s="172" t="s">
        <v>482</v>
      </c>
      <c r="C363" s="75" t="s">
        <v>445</v>
      </c>
      <c r="D363" s="122">
        <v>1</v>
      </c>
      <c r="E363" s="250"/>
      <c r="F363" s="290">
        <f t="shared" si="28"/>
        <v>0</v>
      </c>
    </row>
    <row r="364" spans="1:6" s="2" customFormat="1" ht="18" x14ac:dyDescent="0.25">
      <c r="A364" s="195">
        <v>99.240000000000094</v>
      </c>
      <c r="B364" s="172" t="s">
        <v>484</v>
      </c>
      <c r="C364" s="75" t="s">
        <v>445</v>
      </c>
      <c r="D364" s="122">
        <v>1</v>
      </c>
      <c r="E364" s="250"/>
      <c r="F364" s="290">
        <f t="shared" si="28"/>
        <v>0</v>
      </c>
    </row>
    <row r="365" spans="1:6" s="2" customFormat="1" ht="18" x14ac:dyDescent="0.25">
      <c r="A365" s="194">
        <v>99.250000000000099</v>
      </c>
      <c r="B365" s="172" t="s">
        <v>486</v>
      </c>
      <c r="C365" s="75" t="s">
        <v>445</v>
      </c>
      <c r="D365" s="122">
        <v>1</v>
      </c>
      <c r="E365" s="250"/>
      <c r="F365" s="290">
        <f t="shared" si="28"/>
        <v>0</v>
      </c>
    </row>
    <row r="366" spans="1:6" s="2" customFormat="1" ht="18" x14ac:dyDescent="0.25">
      <c r="A366" s="195">
        <v>99.260000000000105</v>
      </c>
      <c r="B366" s="172" t="s">
        <v>487</v>
      </c>
      <c r="C366" s="75" t="s">
        <v>445</v>
      </c>
      <c r="D366" s="122">
        <v>1</v>
      </c>
      <c r="E366" s="250"/>
      <c r="F366" s="290">
        <f t="shared" si="28"/>
        <v>0</v>
      </c>
    </row>
    <row r="367" spans="1:6" s="2" customFormat="1" ht="18" x14ac:dyDescent="0.25">
      <c r="A367" s="194">
        <v>99.270000000000095</v>
      </c>
      <c r="B367" s="172" t="s">
        <v>489</v>
      </c>
      <c r="C367" s="75" t="s">
        <v>445</v>
      </c>
      <c r="D367" s="122">
        <v>1</v>
      </c>
      <c r="E367" s="250"/>
      <c r="F367" s="290">
        <f t="shared" si="28"/>
        <v>0</v>
      </c>
    </row>
    <row r="368" spans="1:6" s="2" customFormat="1" ht="18" x14ac:dyDescent="0.25">
      <c r="A368" s="195">
        <v>99.280000000000101</v>
      </c>
      <c r="B368" s="172" t="s">
        <v>490</v>
      </c>
      <c r="C368" s="75" t="s">
        <v>445</v>
      </c>
      <c r="D368" s="122">
        <v>1</v>
      </c>
      <c r="E368" s="250"/>
      <c r="F368" s="290">
        <f t="shared" si="28"/>
        <v>0</v>
      </c>
    </row>
    <row r="369" spans="1:6" s="2" customFormat="1" ht="18" x14ac:dyDescent="0.25">
      <c r="A369" s="194">
        <v>99.290000000000106</v>
      </c>
      <c r="B369" s="172" t="s">
        <v>491</v>
      </c>
      <c r="C369" s="75" t="s">
        <v>445</v>
      </c>
      <c r="D369" s="122">
        <v>2</v>
      </c>
      <c r="E369" s="250"/>
      <c r="F369" s="290">
        <f t="shared" si="28"/>
        <v>0</v>
      </c>
    </row>
    <row r="370" spans="1:6" s="2" customFormat="1" ht="18" x14ac:dyDescent="0.25">
      <c r="A370" s="195">
        <v>99.300000000000097</v>
      </c>
      <c r="B370" s="172" t="s">
        <v>492</v>
      </c>
      <c r="C370" s="75" t="s">
        <v>445</v>
      </c>
      <c r="D370" s="122">
        <v>1</v>
      </c>
      <c r="E370" s="250"/>
      <c r="F370" s="290">
        <f t="shared" si="28"/>
        <v>0</v>
      </c>
    </row>
    <row r="371" spans="1:6" s="2" customFormat="1" ht="18" x14ac:dyDescent="0.25">
      <c r="A371" s="194">
        <v>99.310000000000102</v>
      </c>
      <c r="B371" s="172" t="s">
        <v>493</v>
      </c>
      <c r="C371" s="75" t="s">
        <v>445</v>
      </c>
      <c r="D371" s="122">
        <v>1</v>
      </c>
      <c r="E371" s="250"/>
      <c r="F371" s="290">
        <f t="shared" si="28"/>
        <v>0</v>
      </c>
    </row>
    <row r="372" spans="1:6" s="2" customFormat="1" ht="18" x14ac:dyDescent="0.25">
      <c r="A372" s="195">
        <v>99.320000000000107</v>
      </c>
      <c r="B372" s="172" t="s">
        <v>494</v>
      </c>
      <c r="C372" s="75" t="s">
        <v>445</v>
      </c>
      <c r="D372" s="122">
        <v>1</v>
      </c>
      <c r="E372" s="250"/>
      <c r="F372" s="290">
        <f t="shared" si="28"/>
        <v>0</v>
      </c>
    </row>
    <row r="373" spans="1:6" s="2" customFormat="1" ht="18" x14ac:dyDescent="0.25">
      <c r="A373" s="194">
        <v>99.330000000000098</v>
      </c>
      <c r="B373" s="172" t="s">
        <v>495</v>
      </c>
      <c r="C373" s="75" t="s">
        <v>445</v>
      </c>
      <c r="D373" s="122">
        <v>2</v>
      </c>
      <c r="E373" s="250"/>
      <c r="F373" s="290">
        <f t="shared" ref="F373" si="29">E373*D373</f>
        <v>0</v>
      </c>
    </row>
    <row r="374" spans="1:6" s="2" customFormat="1" ht="18" x14ac:dyDescent="0.25">
      <c r="A374" s="195">
        <v>99.340000000000103</v>
      </c>
      <c r="B374" s="172" t="s">
        <v>496</v>
      </c>
      <c r="C374" s="75" t="s">
        <v>445</v>
      </c>
      <c r="D374" s="122">
        <v>1</v>
      </c>
      <c r="E374" s="250"/>
      <c r="F374" s="290">
        <f t="shared" si="28"/>
        <v>0</v>
      </c>
    </row>
    <row r="375" spans="1:6" s="2" customFormat="1" ht="18" x14ac:dyDescent="0.25">
      <c r="A375" s="194">
        <v>99.350000000000193</v>
      </c>
      <c r="B375" s="172" t="s">
        <v>497</v>
      </c>
      <c r="C375" s="75" t="s">
        <v>445</v>
      </c>
      <c r="D375" s="122">
        <v>1</v>
      </c>
      <c r="E375" s="250"/>
      <c r="F375" s="290">
        <f t="shared" si="28"/>
        <v>0</v>
      </c>
    </row>
    <row r="376" spans="1:6" s="2" customFormat="1" ht="18" x14ac:dyDescent="0.25">
      <c r="A376" s="195">
        <v>99.360000000000198</v>
      </c>
      <c r="B376" s="172" t="s">
        <v>498</v>
      </c>
      <c r="C376" s="75"/>
      <c r="D376" s="122">
        <v>1</v>
      </c>
      <c r="E376" s="250"/>
      <c r="F376" s="290">
        <f t="shared" si="28"/>
        <v>0</v>
      </c>
    </row>
    <row r="377" spans="1:6" s="2" customFormat="1" ht="18.75" thickBot="1" x14ac:dyDescent="0.3">
      <c r="A377" s="188"/>
      <c r="B377" s="140" t="s">
        <v>444</v>
      </c>
      <c r="C377" s="87"/>
      <c r="D377" s="87"/>
      <c r="E377" s="228"/>
      <c r="F377" s="267">
        <f>SUM(F341:F376)</f>
        <v>0</v>
      </c>
    </row>
    <row r="378" spans="1:6" s="2" customFormat="1" ht="15" thickBot="1" x14ac:dyDescent="0.25">
      <c r="A378" s="214"/>
      <c r="B378" s="167"/>
      <c r="C378" s="39"/>
      <c r="D378" s="38"/>
      <c r="E378" s="249"/>
      <c r="F378" s="289"/>
    </row>
    <row r="379" spans="1:6" s="2" customFormat="1" ht="36.75" thickBot="1" x14ac:dyDescent="0.3">
      <c r="A379" s="216" t="s">
        <v>77</v>
      </c>
      <c r="B379" s="164" t="s">
        <v>9</v>
      </c>
      <c r="C379" s="73"/>
      <c r="D379" s="74"/>
      <c r="E379" s="247"/>
      <c r="F379" s="286"/>
    </row>
    <row r="380" spans="1:6" s="2" customFormat="1" ht="18" x14ac:dyDescent="0.25">
      <c r="A380" s="255">
        <v>1</v>
      </c>
      <c r="B380" s="256" t="s">
        <v>513</v>
      </c>
      <c r="C380" s="257"/>
      <c r="D380" s="258"/>
      <c r="E380" s="259"/>
      <c r="F380" s="273">
        <f>F22</f>
        <v>0</v>
      </c>
    </row>
    <row r="381" spans="1:6" s="2" customFormat="1" ht="18" x14ac:dyDescent="0.25">
      <c r="A381" s="217">
        <v>2</v>
      </c>
      <c r="B381" s="173" t="s">
        <v>386</v>
      </c>
      <c r="C381" s="76"/>
      <c r="D381" s="77"/>
      <c r="E381" s="251"/>
      <c r="F381" s="293">
        <f>F31</f>
        <v>0</v>
      </c>
    </row>
    <row r="382" spans="1:6" s="2" customFormat="1" ht="18" x14ac:dyDescent="0.25">
      <c r="A382" s="217">
        <v>4</v>
      </c>
      <c r="B382" s="173" t="s">
        <v>76</v>
      </c>
      <c r="C382" s="76"/>
      <c r="D382" s="77"/>
      <c r="E382" s="251"/>
      <c r="F382" s="293">
        <f>F37</f>
        <v>0</v>
      </c>
    </row>
    <row r="383" spans="1:6" s="2" customFormat="1" ht="18" x14ac:dyDescent="0.25">
      <c r="A383" s="217">
        <v>5</v>
      </c>
      <c r="B383" s="173" t="s">
        <v>42</v>
      </c>
      <c r="C383" s="76"/>
      <c r="D383" s="77"/>
      <c r="E383" s="251"/>
      <c r="F383" s="293">
        <f>F44</f>
        <v>0</v>
      </c>
    </row>
    <row r="384" spans="1:6" s="2" customFormat="1" ht="18" x14ac:dyDescent="0.25">
      <c r="A384" s="217">
        <v>6</v>
      </c>
      <c r="B384" s="173" t="s">
        <v>58</v>
      </c>
      <c r="C384" s="76"/>
      <c r="D384" s="77"/>
      <c r="E384" s="251"/>
      <c r="F384" s="293">
        <f>F71</f>
        <v>0</v>
      </c>
    </row>
    <row r="385" spans="1:6" s="2" customFormat="1" ht="18" x14ac:dyDescent="0.25">
      <c r="A385" s="217">
        <v>7</v>
      </c>
      <c r="B385" s="174" t="s">
        <v>26</v>
      </c>
      <c r="C385" s="76"/>
      <c r="D385" s="77"/>
      <c r="E385" s="251"/>
      <c r="F385" s="293">
        <f>F102</f>
        <v>0</v>
      </c>
    </row>
    <row r="386" spans="1:6" s="2" customFormat="1" ht="18" x14ac:dyDescent="0.25">
      <c r="A386" s="217">
        <v>8</v>
      </c>
      <c r="B386" s="174" t="s">
        <v>24</v>
      </c>
      <c r="C386" s="76"/>
      <c r="D386" s="77"/>
      <c r="E386" s="251"/>
      <c r="F386" s="293">
        <f>F263</f>
        <v>0</v>
      </c>
    </row>
    <row r="387" spans="1:6" s="2" customFormat="1" ht="18" x14ac:dyDescent="0.25">
      <c r="A387" s="217">
        <v>9</v>
      </c>
      <c r="B387" s="174" t="s">
        <v>55</v>
      </c>
      <c r="C387" s="76"/>
      <c r="D387" s="77"/>
      <c r="E387" s="251"/>
      <c r="F387" s="293">
        <f>F269</f>
        <v>0</v>
      </c>
    </row>
    <row r="388" spans="1:6" s="2" customFormat="1" ht="18" x14ac:dyDescent="0.25">
      <c r="A388" s="217">
        <v>10</v>
      </c>
      <c r="B388" s="174" t="s">
        <v>59</v>
      </c>
      <c r="C388" s="76"/>
      <c r="D388" s="77"/>
      <c r="E388" s="251"/>
      <c r="F388" s="293">
        <f>F276</f>
        <v>0</v>
      </c>
    </row>
    <row r="389" spans="1:6" s="2" customFormat="1" ht="18" x14ac:dyDescent="0.25">
      <c r="A389" s="217">
        <v>11</v>
      </c>
      <c r="B389" s="174" t="s">
        <v>65</v>
      </c>
      <c r="C389" s="76"/>
      <c r="D389" s="77"/>
      <c r="E389" s="251"/>
      <c r="F389" s="293">
        <f>F284</f>
        <v>0</v>
      </c>
    </row>
    <row r="390" spans="1:6" s="2" customFormat="1" ht="18" x14ac:dyDescent="0.25">
      <c r="A390" s="217">
        <v>12</v>
      </c>
      <c r="B390" s="174" t="s">
        <v>78</v>
      </c>
      <c r="C390" s="76"/>
      <c r="D390" s="77"/>
      <c r="E390" s="251"/>
      <c r="F390" s="293">
        <f>F291</f>
        <v>0</v>
      </c>
    </row>
    <row r="391" spans="1:6" s="2" customFormat="1" ht="18" x14ac:dyDescent="0.25">
      <c r="A391" s="217">
        <v>19</v>
      </c>
      <c r="B391" s="174" t="s">
        <v>508</v>
      </c>
      <c r="C391" s="76"/>
      <c r="D391" s="77"/>
      <c r="E391" s="251"/>
      <c r="F391" s="293">
        <f>F296</f>
        <v>0</v>
      </c>
    </row>
    <row r="392" spans="1:6" s="2" customFormat="1" ht="18" x14ac:dyDescent="0.25">
      <c r="A392" s="217">
        <v>22</v>
      </c>
      <c r="B392" s="174" t="s">
        <v>79</v>
      </c>
      <c r="C392" s="76"/>
      <c r="D392" s="77"/>
      <c r="E392" s="251"/>
      <c r="F392" s="293">
        <f>F307</f>
        <v>0</v>
      </c>
    </row>
    <row r="393" spans="1:6" s="2" customFormat="1" ht="18" x14ac:dyDescent="0.25">
      <c r="A393" s="217">
        <v>24</v>
      </c>
      <c r="B393" s="174" t="s">
        <v>44</v>
      </c>
      <c r="C393" s="76"/>
      <c r="D393" s="77"/>
      <c r="E393" s="251"/>
      <c r="F393" s="293">
        <f>F318</f>
        <v>0</v>
      </c>
    </row>
    <row r="394" spans="1:6" s="2" customFormat="1" ht="18" x14ac:dyDescent="0.25">
      <c r="A394" s="217">
        <v>40</v>
      </c>
      <c r="B394" s="174" t="s">
        <v>435</v>
      </c>
      <c r="C394" s="76"/>
      <c r="D394" s="77"/>
      <c r="E394" s="251"/>
      <c r="F394" s="293">
        <f>F326</f>
        <v>0</v>
      </c>
    </row>
    <row r="395" spans="1:6" s="2" customFormat="1" ht="18" x14ac:dyDescent="0.25">
      <c r="A395" s="217">
        <v>56</v>
      </c>
      <c r="B395" s="174" t="s">
        <v>415</v>
      </c>
      <c r="C395" s="76"/>
      <c r="D395" s="77"/>
      <c r="E395" s="251"/>
      <c r="F395" s="293">
        <f>F331</f>
        <v>0</v>
      </c>
    </row>
    <row r="396" spans="1:6" s="2" customFormat="1" ht="18" x14ac:dyDescent="0.25">
      <c r="A396" s="217">
        <v>60</v>
      </c>
      <c r="B396" s="174" t="s">
        <v>32</v>
      </c>
      <c r="C396" s="76"/>
      <c r="D396" s="77"/>
      <c r="E396" s="251"/>
      <c r="F396" s="293">
        <f>F338</f>
        <v>0</v>
      </c>
    </row>
    <row r="397" spans="1:6" s="2" customFormat="1" ht="18.75" thickBot="1" x14ac:dyDescent="0.3">
      <c r="A397" s="218">
        <v>99</v>
      </c>
      <c r="B397" s="175" t="s">
        <v>442</v>
      </c>
      <c r="C397" s="78"/>
      <c r="D397" s="79"/>
      <c r="E397" s="252"/>
      <c r="F397" s="294">
        <f>F377</f>
        <v>0</v>
      </c>
    </row>
    <row r="398" spans="1:6" s="2" customFormat="1" ht="18.75" thickBot="1" x14ac:dyDescent="0.3">
      <c r="A398" s="311" t="s">
        <v>8</v>
      </c>
      <c r="B398" s="312"/>
      <c r="C398" s="312"/>
      <c r="D398" s="312"/>
      <c r="E398" s="312"/>
      <c r="F398" s="286">
        <f>SUM(F380:F397)</f>
        <v>0</v>
      </c>
    </row>
    <row r="399" spans="1:6" s="2" customFormat="1" x14ac:dyDescent="0.2">
      <c r="A399" s="99"/>
      <c r="B399" s="99"/>
      <c r="C399" s="99"/>
      <c r="D399" s="99"/>
      <c r="E399" s="100"/>
      <c r="F399" s="100"/>
    </row>
    <row r="400" spans="1:6" s="2" customFormat="1" x14ac:dyDescent="0.2">
      <c r="A400" s="99"/>
      <c r="B400" s="99"/>
      <c r="C400" s="99"/>
      <c r="D400" s="99"/>
      <c r="E400" s="100"/>
      <c r="F400" s="100"/>
    </row>
    <row r="401" spans="1:6" s="2" customFormat="1" x14ac:dyDescent="0.2">
      <c r="A401" s="99"/>
      <c r="B401" s="99"/>
      <c r="C401" s="99"/>
      <c r="D401" s="99"/>
      <c r="E401" s="100"/>
      <c r="F401" s="100"/>
    </row>
    <row r="402" spans="1:6" s="2" customFormat="1" x14ac:dyDescent="0.2">
      <c r="A402" s="99"/>
      <c r="B402" s="99"/>
      <c r="C402" s="99"/>
      <c r="D402" s="99"/>
      <c r="E402" s="100"/>
      <c r="F402" s="100"/>
    </row>
    <row r="403" spans="1:6" s="2" customFormat="1" x14ac:dyDescent="0.2">
      <c r="A403" s="99"/>
      <c r="B403" s="99"/>
      <c r="C403" s="99"/>
      <c r="D403" s="99"/>
      <c r="E403" s="100"/>
      <c r="F403" s="100"/>
    </row>
    <row r="404" spans="1:6" s="2" customFormat="1" x14ac:dyDescent="0.2">
      <c r="E404" s="88"/>
      <c r="F404" s="88"/>
    </row>
    <row r="405" spans="1:6" s="2" customFormat="1" x14ac:dyDescent="0.2">
      <c r="E405" s="88"/>
      <c r="F405" s="88"/>
    </row>
    <row r="406" spans="1:6" s="2" customFormat="1" ht="15.75" x14ac:dyDescent="0.2">
      <c r="A406" s="41"/>
      <c r="B406" s="42"/>
      <c r="D406" s="40"/>
      <c r="E406" s="89"/>
      <c r="F406" s="295"/>
    </row>
    <row r="407" spans="1:6" s="2" customFormat="1" ht="15.75" x14ac:dyDescent="0.25">
      <c r="A407" s="3"/>
      <c r="B407" s="3"/>
      <c r="C407" s="4"/>
      <c r="D407" s="5"/>
      <c r="E407" s="90"/>
      <c r="F407" s="9"/>
    </row>
    <row r="408" spans="1:6" s="2" customFormat="1" ht="15.75" x14ac:dyDescent="0.25">
      <c r="A408" s="3"/>
      <c r="B408" s="7"/>
      <c r="C408" s="4"/>
      <c r="D408" s="5"/>
      <c r="E408" s="90"/>
      <c r="F408" s="9"/>
    </row>
    <row r="409" spans="1:6" s="2" customFormat="1" ht="15.75" x14ac:dyDescent="0.2">
      <c r="A409" s="41"/>
      <c r="B409" s="42"/>
      <c r="D409" s="40"/>
      <c r="E409" s="89"/>
      <c r="F409" s="295"/>
    </row>
    <row r="410" spans="1:6" s="2" customFormat="1" ht="15.75" x14ac:dyDescent="0.2">
      <c r="A410" s="41"/>
      <c r="B410" s="42"/>
      <c r="D410" s="40"/>
      <c r="E410" s="89"/>
      <c r="F410" s="295"/>
    </row>
    <row r="411" spans="1:6" s="2" customFormat="1" ht="15.75" x14ac:dyDescent="0.25">
      <c r="A411" s="3"/>
      <c r="B411" s="8"/>
      <c r="C411" s="5"/>
      <c r="D411" s="5"/>
      <c r="E411" s="90"/>
      <c r="F411" s="9"/>
    </row>
    <row r="412" spans="1:6" s="2" customFormat="1" ht="15.75" x14ac:dyDescent="0.25">
      <c r="A412" s="3"/>
      <c r="B412" s="8"/>
      <c r="C412" s="5"/>
      <c r="D412" s="5"/>
      <c r="E412" s="90"/>
      <c r="F412" s="9"/>
    </row>
    <row r="413" spans="1:6" s="2" customFormat="1" ht="15.75" x14ac:dyDescent="0.25">
      <c r="A413" s="3"/>
      <c r="B413" s="3"/>
      <c r="C413" s="4"/>
      <c r="D413" s="5"/>
      <c r="E413" s="90"/>
      <c r="F413" s="9"/>
    </row>
    <row r="414" spans="1:6" s="2" customFormat="1" ht="15.75" x14ac:dyDescent="0.25">
      <c r="A414" s="3"/>
      <c r="B414" s="7"/>
      <c r="C414" s="4"/>
      <c r="D414" s="5"/>
      <c r="E414" s="90"/>
      <c r="F414" s="9"/>
    </row>
    <row r="415" spans="1:6" s="2" customFormat="1" ht="15.75" x14ac:dyDescent="0.25">
      <c r="A415" s="3"/>
      <c r="B415" s="8"/>
      <c r="C415" s="5"/>
      <c r="D415" s="5"/>
      <c r="E415" s="90"/>
      <c r="F415" s="9"/>
    </row>
    <row r="416" spans="1:6" s="2" customFormat="1" ht="15.75" x14ac:dyDescent="0.25">
      <c r="A416" s="3"/>
      <c r="B416" s="8"/>
      <c r="C416" s="5"/>
      <c r="D416" s="10"/>
      <c r="E416" s="90"/>
      <c r="F416" s="9"/>
    </row>
    <row r="417" spans="1:6" s="2" customFormat="1" ht="15.75" x14ac:dyDescent="0.25">
      <c r="A417" s="3"/>
      <c r="B417" s="8"/>
      <c r="C417" s="5"/>
      <c r="D417" s="10"/>
      <c r="E417" s="90"/>
      <c r="F417" s="9"/>
    </row>
    <row r="418" spans="1:6" s="2" customFormat="1" ht="15.75" x14ac:dyDescent="0.25">
      <c r="A418" s="3"/>
      <c r="B418" s="8"/>
      <c r="C418" s="5"/>
      <c r="D418" s="10"/>
      <c r="E418" s="90"/>
      <c r="F418" s="9"/>
    </row>
    <row r="419" spans="1:6" s="2" customFormat="1" ht="15.75" x14ac:dyDescent="0.25">
      <c r="A419" s="3"/>
      <c r="B419" s="8"/>
      <c r="C419" s="5"/>
      <c r="D419" s="10"/>
      <c r="E419" s="90"/>
      <c r="F419" s="9"/>
    </row>
    <row r="420" spans="1:6" s="2" customFormat="1" ht="15.75" x14ac:dyDescent="0.25">
      <c r="A420" s="3"/>
      <c r="B420" s="8"/>
      <c r="C420" s="5"/>
      <c r="D420" s="10"/>
      <c r="E420" s="90"/>
      <c r="F420" s="9"/>
    </row>
    <row r="421" spans="1:6" s="2" customFormat="1" ht="15.75" x14ac:dyDescent="0.25">
      <c r="A421" s="3"/>
      <c r="B421" s="8"/>
      <c r="C421" s="5"/>
      <c r="D421" s="10"/>
      <c r="E421" s="90"/>
      <c r="F421" s="9"/>
    </row>
    <row r="422" spans="1:6" s="2" customFormat="1" ht="15.75" x14ac:dyDescent="0.25">
      <c r="A422" s="3"/>
      <c r="B422" s="8"/>
      <c r="C422" s="5"/>
      <c r="D422" s="10"/>
      <c r="E422" s="90"/>
      <c r="F422" s="9"/>
    </row>
    <row r="423" spans="1:6" s="2" customFormat="1" ht="15.75" x14ac:dyDescent="0.25">
      <c r="A423" s="3"/>
      <c r="B423" s="8"/>
      <c r="C423" s="5"/>
      <c r="D423" s="10"/>
      <c r="E423" s="90"/>
      <c r="F423" s="9"/>
    </row>
    <row r="424" spans="1:6" s="2" customFormat="1" ht="15.75" x14ac:dyDescent="0.25">
      <c r="A424" s="11"/>
      <c r="B424" s="8"/>
      <c r="C424" s="5"/>
      <c r="D424" s="10"/>
      <c r="E424" s="90"/>
      <c r="F424" s="9"/>
    </row>
    <row r="425" spans="1:6" ht="15.75" x14ac:dyDescent="0.25">
      <c r="A425" s="3"/>
      <c r="B425" s="8"/>
      <c r="C425" s="5"/>
      <c r="D425" s="10"/>
      <c r="E425" s="90"/>
      <c r="F425" s="9"/>
    </row>
    <row r="426" spans="1:6" ht="15.75" x14ac:dyDescent="0.25">
      <c r="A426" s="11"/>
      <c r="B426" s="8"/>
      <c r="C426" s="5"/>
      <c r="D426" s="10"/>
      <c r="E426" s="90"/>
      <c r="F426" s="9"/>
    </row>
    <row r="427" spans="1:6" ht="15.75" x14ac:dyDescent="0.25">
      <c r="A427" s="3"/>
      <c r="B427" s="8"/>
      <c r="C427" s="5"/>
      <c r="D427" s="10"/>
      <c r="E427" s="90"/>
      <c r="F427" s="9"/>
    </row>
    <row r="428" spans="1:6" ht="15.75" x14ac:dyDescent="0.25">
      <c r="A428" s="11"/>
      <c r="B428" s="8"/>
      <c r="C428" s="5"/>
      <c r="D428" s="10"/>
      <c r="E428" s="90"/>
      <c r="F428" s="9"/>
    </row>
    <row r="429" spans="1:6" ht="15.75" x14ac:dyDescent="0.25">
      <c r="A429" s="3"/>
      <c r="B429" s="8"/>
      <c r="C429" s="5"/>
      <c r="D429" s="10"/>
      <c r="E429" s="90"/>
      <c r="F429" s="9"/>
    </row>
    <row r="430" spans="1:6" ht="15.75" x14ac:dyDescent="0.25">
      <c r="A430" s="12"/>
      <c r="B430" s="8"/>
      <c r="C430" s="5"/>
      <c r="D430" s="10"/>
      <c r="E430" s="90"/>
      <c r="F430" s="9"/>
    </row>
    <row r="431" spans="1:6" ht="15.75" x14ac:dyDescent="0.25">
      <c r="A431" s="3"/>
      <c r="B431" s="7"/>
      <c r="C431" s="5"/>
      <c r="D431" s="10"/>
      <c r="E431" s="90"/>
      <c r="F431" s="9"/>
    </row>
    <row r="432" spans="1:6" ht="15.75" x14ac:dyDescent="0.25">
      <c r="A432" s="3"/>
      <c r="B432" s="8"/>
      <c r="C432" s="5"/>
      <c r="D432" s="10"/>
      <c r="E432" s="90"/>
      <c r="F432" s="9"/>
    </row>
    <row r="433" spans="1:6" ht="15.75" x14ac:dyDescent="0.25">
      <c r="A433" s="12"/>
      <c r="B433" s="8"/>
      <c r="C433" s="5"/>
      <c r="D433" s="10"/>
      <c r="E433" s="90"/>
      <c r="F433" s="9"/>
    </row>
    <row r="434" spans="1:6" ht="15.75" x14ac:dyDescent="0.25">
      <c r="A434" s="3"/>
      <c r="B434" s="8"/>
      <c r="C434" s="5"/>
      <c r="D434" s="10"/>
      <c r="E434" s="90"/>
      <c r="F434" s="9"/>
    </row>
    <row r="435" spans="1:6" ht="15.75" x14ac:dyDescent="0.25">
      <c r="A435" s="3"/>
      <c r="B435" s="3"/>
      <c r="C435" s="13"/>
      <c r="D435" s="10"/>
      <c r="E435" s="90"/>
      <c r="F435" s="9"/>
    </row>
    <row r="436" spans="1:6" ht="20.25" x14ac:dyDescent="0.3">
      <c r="A436" s="6"/>
      <c r="B436" s="313"/>
      <c r="C436" s="313"/>
      <c r="D436" s="313"/>
      <c r="E436" s="313"/>
      <c r="F436" s="313"/>
    </row>
    <row r="437" spans="1:6" x14ac:dyDescent="0.2">
      <c r="A437" s="2"/>
      <c r="B437" s="2"/>
      <c r="C437" s="2"/>
      <c r="D437" s="2"/>
      <c r="E437" s="88"/>
      <c r="F437" s="88"/>
    </row>
    <row r="438" spans="1:6" x14ac:dyDescent="0.2">
      <c r="A438" s="2"/>
      <c r="B438" s="2"/>
      <c r="C438" s="2"/>
      <c r="D438" s="2"/>
      <c r="E438" s="88"/>
      <c r="F438" s="88"/>
    </row>
    <row r="439" spans="1:6" x14ac:dyDescent="0.2">
      <c r="A439" s="2"/>
      <c r="B439" s="2"/>
      <c r="C439" s="2"/>
      <c r="D439" s="2"/>
      <c r="E439" s="88"/>
      <c r="F439" s="88"/>
    </row>
    <row r="440" spans="1:6" x14ac:dyDescent="0.2">
      <c r="A440" s="2"/>
      <c r="B440" s="2"/>
      <c r="C440" s="2"/>
      <c r="D440" s="2"/>
      <c r="E440" s="88"/>
      <c r="F440" s="88"/>
    </row>
    <row r="441" spans="1:6" x14ac:dyDescent="0.2">
      <c r="A441" s="2"/>
      <c r="B441" s="2"/>
      <c r="C441" s="2"/>
      <c r="D441" s="2"/>
      <c r="E441" s="88"/>
      <c r="F441" s="88"/>
    </row>
    <row r="442" spans="1:6" x14ac:dyDescent="0.2">
      <c r="A442" s="2"/>
      <c r="B442" s="2"/>
      <c r="C442" s="2"/>
      <c r="D442" s="2"/>
      <c r="E442" s="88"/>
      <c r="F442" s="88"/>
    </row>
    <row r="443" spans="1:6" ht="18.75" x14ac:dyDescent="0.2">
      <c r="A443" s="14"/>
      <c r="B443" s="15"/>
      <c r="C443" s="16"/>
      <c r="D443" s="15"/>
      <c r="E443" s="91"/>
      <c r="F443" s="296"/>
    </row>
    <row r="444" spans="1:6" ht="18.75" x14ac:dyDescent="0.2">
      <c r="A444" s="17"/>
      <c r="B444" s="15"/>
      <c r="C444" s="18"/>
      <c r="D444" s="19"/>
      <c r="E444" s="92"/>
      <c r="F444" s="92"/>
    </row>
    <row r="445" spans="1:6" ht="15.75" x14ac:dyDescent="0.2">
      <c r="A445" s="20"/>
      <c r="B445" s="21"/>
      <c r="C445" s="18"/>
      <c r="D445" s="19"/>
      <c r="E445" s="92"/>
      <c r="F445" s="92"/>
    </row>
    <row r="446" spans="1:6" ht="15" x14ac:dyDescent="0.2">
      <c r="A446" s="22"/>
      <c r="B446" s="23"/>
      <c r="C446" s="24"/>
      <c r="D446" s="22"/>
      <c r="E446" s="93"/>
      <c r="F446" s="93"/>
    </row>
    <row r="447" spans="1:6" ht="15" x14ac:dyDescent="0.2">
      <c r="A447" s="22"/>
      <c r="B447" s="23"/>
      <c r="C447" s="24"/>
      <c r="D447" s="22"/>
      <c r="E447" s="93"/>
      <c r="F447" s="93"/>
    </row>
    <row r="448" spans="1:6" ht="15" x14ac:dyDescent="0.2">
      <c r="A448" s="22"/>
      <c r="B448" s="23"/>
      <c r="C448" s="24"/>
      <c r="D448" s="22"/>
      <c r="E448" s="93"/>
      <c r="F448" s="93"/>
    </row>
    <row r="449" spans="1:6" ht="15" x14ac:dyDescent="0.2">
      <c r="A449" s="22"/>
      <c r="B449" s="23"/>
      <c r="C449" s="24"/>
      <c r="D449" s="22"/>
      <c r="E449" s="93"/>
      <c r="F449" s="93"/>
    </row>
    <row r="450" spans="1:6" ht="15" x14ac:dyDescent="0.2">
      <c r="A450" s="22"/>
      <c r="B450" s="23"/>
      <c r="C450" s="24"/>
      <c r="D450" s="22"/>
      <c r="E450" s="93"/>
      <c r="F450" s="93"/>
    </row>
    <row r="451" spans="1:6" ht="15" x14ac:dyDescent="0.2">
      <c r="A451" s="22"/>
      <c r="B451" s="23"/>
      <c r="C451" s="24"/>
      <c r="D451" s="22"/>
      <c r="E451" s="93"/>
      <c r="F451" s="93"/>
    </row>
    <row r="452" spans="1:6" ht="15" x14ac:dyDescent="0.2">
      <c r="A452" s="22"/>
      <c r="B452" s="23"/>
      <c r="C452" s="24"/>
      <c r="D452" s="22"/>
      <c r="E452" s="93"/>
      <c r="F452" s="93"/>
    </row>
    <row r="453" spans="1:6" ht="15" x14ac:dyDescent="0.2">
      <c r="A453" s="22"/>
      <c r="B453" s="23"/>
      <c r="C453" s="24"/>
      <c r="D453" s="22"/>
      <c r="E453" s="93"/>
      <c r="F453" s="93"/>
    </row>
    <row r="454" spans="1:6" ht="15" x14ac:dyDescent="0.2">
      <c r="A454" s="22"/>
      <c r="B454" s="23"/>
      <c r="C454" s="24"/>
      <c r="D454" s="22"/>
      <c r="E454" s="93"/>
      <c r="F454" s="93"/>
    </row>
    <row r="455" spans="1:6" ht="15" x14ac:dyDescent="0.2">
      <c r="A455" s="22"/>
      <c r="B455" s="23"/>
      <c r="C455" s="24"/>
      <c r="D455" s="22"/>
      <c r="E455" s="93"/>
      <c r="F455" s="93"/>
    </row>
    <row r="456" spans="1:6" ht="15" x14ac:dyDescent="0.2">
      <c r="A456" s="22"/>
      <c r="B456" s="23"/>
      <c r="C456" s="24"/>
      <c r="D456" s="22"/>
      <c r="E456" s="93"/>
      <c r="F456" s="93"/>
    </row>
    <row r="457" spans="1:6" ht="15" x14ac:dyDescent="0.2">
      <c r="A457" s="22"/>
      <c r="B457" s="23"/>
      <c r="C457" s="24"/>
      <c r="D457" s="22"/>
      <c r="E457" s="93"/>
      <c r="F457" s="93"/>
    </row>
    <row r="458" spans="1:6" ht="15" x14ac:dyDescent="0.2">
      <c r="A458" s="25"/>
      <c r="B458" s="23"/>
      <c r="C458" s="26"/>
      <c r="D458" s="22"/>
      <c r="E458" s="93"/>
      <c r="F458" s="93"/>
    </row>
    <row r="459" spans="1:6" ht="15.75" x14ac:dyDescent="0.2">
      <c r="A459" s="27"/>
      <c r="B459" s="28"/>
      <c r="C459" s="29"/>
      <c r="D459" s="25"/>
      <c r="E459" s="94"/>
      <c r="F459" s="94"/>
    </row>
    <row r="460" spans="1:6" ht="15" x14ac:dyDescent="0.2">
      <c r="A460" s="22"/>
      <c r="B460" s="23"/>
      <c r="C460" s="24"/>
      <c r="D460" s="22"/>
      <c r="E460" s="93"/>
      <c r="F460" s="93"/>
    </row>
    <row r="461" spans="1:6" ht="15" x14ac:dyDescent="0.2">
      <c r="A461" s="22"/>
      <c r="B461" s="23"/>
      <c r="C461" s="24"/>
      <c r="D461" s="22"/>
      <c r="E461" s="93"/>
      <c r="F461" s="93"/>
    </row>
    <row r="462" spans="1:6" ht="15" x14ac:dyDescent="0.2">
      <c r="A462" s="22"/>
      <c r="B462" s="23"/>
      <c r="C462" s="24"/>
      <c r="D462" s="22"/>
      <c r="E462" s="93"/>
      <c r="F462" s="93"/>
    </row>
    <row r="463" spans="1:6" ht="15" x14ac:dyDescent="0.2">
      <c r="A463" s="22"/>
      <c r="B463" s="23"/>
      <c r="C463" s="24"/>
      <c r="D463" s="22"/>
      <c r="E463" s="93"/>
      <c r="F463" s="93"/>
    </row>
    <row r="464" spans="1:6" ht="15" x14ac:dyDescent="0.2">
      <c r="A464" s="22"/>
      <c r="B464" s="23"/>
      <c r="C464" s="24"/>
      <c r="D464" s="22"/>
      <c r="E464" s="93"/>
      <c r="F464" s="93"/>
    </row>
    <row r="465" spans="1:6" ht="15" x14ac:dyDescent="0.2">
      <c r="A465" s="22"/>
      <c r="B465" s="23"/>
      <c r="C465" s="24"/>
      <c r="D465" s="22"/>
      <c r="E465" s="93"/>
      <c r="F465" s="93"/>
    </row>
    <row r="466" spans="1:6" ht="15" x14ac:dyDescent="0.2">
      <c r="A466" s="22"/>
      <c r="B466" s="23"/>
      <c r="C466" s="24"/>
      <c r="D466" s="22"/>
      <c r="E466" s="93"/>
      <c r="F466" s="93"/>
    </row>
    <row r="467" spans="1:6" ht="15" x14ac:dyDescent="0.2">
      <c r="A467" s="22"/>
      <c r="B467" s="23"/>
      <c r="C467" s="24"/>
      <c r="D467" s="22"/>
      <c r="E467" s="93"/>
      <c r="F467" s="93"/>
    </row>
    <row r="468" spans="1:6" ht="15" x14ac:dyDescent="0.2">
      <c r="A468" s="22"/>
      <c r="B468" s="23"/>
      <c r="C468" s="24"/>
      <c r="D468" s="22"/>
      <c r="E468" s="93"/>
      <c r="F468" s="93"/>
    </row>
    <row r="469" spans="1:6" ht="15" x14ac:dyDescent="0.2">
      <c r="A469" s="22"/>
      <c r="B469" s="23"/>
      <c r="C469" s="24"/>
      <c r="D469" s="22"/>
      <c r="E469" s="93"/>
      <c r="F469" s="93"/>
    </row>
    <row r="470" spans="1:6" ht="15" x14ac:dyDescent="0.2">
      <c r="A470" s="22"/>
      <c r="B470" s="30"/>
      <c r="C470" s="24"/>
      <c r="D470" s="22"/>
      <c r="E470" s="93"/>
      <c r="F470" s="93"/>
    </row>
    <row r="471" spans="1:6" ht="15" x14ac:dyDescent="0.2">
      <c r="A471" s="22"/>
      <c r="B471" s="23"/>
      <c r="C471" s="26"/>
      <c r="D471" s="22"/>
      <c r="E471" s="93"/>
      <c r="F471" s="93"/>
    </row>
    <row r="472" spans="1:6" ht="15.75" x14ac:dyDescent="0.2">
      <c r="A472" s="27"/>
      <c r="B472" s="28"/>
      <c r="C472" s="26"/>
      <c r="D472" s="22"/>
      <c r="E472" s="93"/>
      <c r="F472" s="93"/>
    </row>
    <row r="473" spans="1:6" ht="15" x14ac:dyDescent="0.2">
      <c r="A473" s="22"/>
      <c r="B473" s="23"/>
      <c r="C473" s="24"/>
      <c r="D473" s="22"/>
      <c r="E473" s="93"/>
      <c r="F473" s="93"/>
    </row>
    <row r="474" spans="1:6" ht="15" x14ac:dyDescent="0.2">
      <c r="A474" s="22"/>
      <c r="B474" s="23"/>
      <c r="C474" s="24"/>
      <c r="D474" s="22"/>
      <c r="E474" s="93"/>
      <c r="F474" s="93"/>
    </row>
    <row r="475" spans="1:6" ht="15" x14ac:dyDescent="0.2">
      <c r="A475" s="22"/>
      <c r="B475" s="23"/>
      <c r="C475" s="24"/>
      <c r="D475" s="22"/>
      <c r="E475" s="93"/>
      <c r="F475" s="93"/>
    </row>
    <row r="476" spans="1:6" ht="15" x14ac:dyDescent="0.2">
      <c r="A476" s="22"/>
      <c r="B476" s="23"/>
      <c r="C476" s="24"/>
      <c r="D476" s="22"/>
      <c r="E476" s="93"/>
      <c r="F476" s="93"/>
    </row>
    <row r="477" spans="1:6" ht="15" x14ac:dyDescent="0.2">
      <c r="A477" s="22"/>
      <c r="B477" s="23"/>
      <c r="C477" s="24"/>
      <c r="D477" s="22"/>
      <c r="E477" s="93"/>
      <c r="F477" s="93"/>
    </row>
    <row r="478" spans="1:6" ht="15" x14ac:dyDescent="0.2">
      <c r="A478" s="22"/>
      <c r="B478" s="23"/>
      <c r="C478" s="24"/>
      <c r="D478" s="22"/>
      <c r="E478" s="93"/>
      <c r="F478" s="93"/>
    </row>
    <row r="479" spans="1:6" ht="15" x14ac:dyDescent="0.2">
      <c r="A479" s="22"/>
      <c r="B479" s="23"/>
      <c r="C479" s="24"/>
      <c r="D479" s="22"/>
      <c r="E479" s="93"/>
      <c r="F479" s="93"/>
    </row>
    <row r="480" spans="1:6" ht="15" x14ac:dyDescent="0.2">
      <c r="A480" s="22"/>
      <c r="B480" s="23"/>
      <c r="C480" s="24"/>
      <c r="D480" s="22"/>
      <c r="E480" s="93"/>
      <c r="F480" s="93"/>
    </row>
    <row r="481" spans="1:6" ht="15" x14ac:dyDescent="0.2">
      <c r="A481" s="22"/>
      <c r="B481" s="23"/>
      <c r="C481" s="24"/>
      <c r="D481" s="22"/>
      <c r="E481" s="93"/>
      <c r="F481" s="93"/>
    </row>
    <row r="482" spans="1:6" ht="15" x14ac:dyDescent="0.2">
      <c r="A482" s="22"/>
      <c r="B482" s="23"/>
      <c r="C482" s="24"/>
      <c r="D482" s="22"/>
      <c r="E482" s="93"/>
      <c r="F482" s="93"/>
    </row>
    <row r="483" spans="1:6" ht="15" x14ac:dyDescent="0.2">
      <c r="A483" s="22"/>
      <c r="B483" s="23"/>
      <c r="C483" s="24"/>
      <c r="D483" s="22"/>
      <c r="E483" s="93"/>
      <c r="F483" s="93"/>
    </row>
    <row r="484" spans="1:6" ht="15" x14ac:dyDescent="0.2">
      <c r="A484" s="22"/>
      <c r="B484" s="30"/>
      <c r="C484" s="26"/>
      <c r="D484" s="22"/>
      <c r="E484" s="93"/>
      <c r="F484" s="93"/>
    </row>
    <row r="485" spans="1:6" ht="15.75" x14ac:dyDescent="0.2">
      <c r="A485" s="27"/>
      <c r="B485" s="28"/>
      <c r="C485" s="26"/>
      <c r="D485" s="22"/>
      <c r="E485" s="93"/>
      <c r="F485" s="93"/>
    </row>
    <row r="486" spans="1:6" ht="15" x14ac:dyDescent="0.2">
      <c r="A486" s="22"/>
      <c r="B486" s="23"/>
      <c r="C486" s="24"/>
      <c r="D486" s="22"/>
      <c r="E486" s="93"/>
      <c r="F486" s="93"/>
    </row>
    <row r="487" spans="1:6" ht="15" x14ac:dyDescent="0.2">
      <c r="A487" s="22"/>
      <c r="B487" s="23"/>
      <c r="C487" s="24"/>
      <c r="D487" s="22"/>
      <c r="E487" s="93"/>
      <c r="F487" s="93"/>
    </row>
    <row r="488" spans="1:6" ht="15" x14ac:dyDescent="0.2">
      <c r="A488" s="22"/>
      <c r="B488" s="23"/>
      <c r="C488" s="24"/>
      <c r="D488" s="22"/>
      <c r="E488" s="93"/>
      <c r="F488" s="93"/>
    </row>
    <row r="489" spans="1:6" ht="15" x14ac:dyDescent="0.2">
      <c r="A489" s="22"/>
      <c r="B489" s="23"/>
      <c r="C489" s="24"/>
      <c r="D489" s="22"/>
      <c r="E489" s="93"/>
      <c r="F489" s="93"/>
    </row>
    <row r="490" spans="1:6" ht="15" x14ac:dyDescent="0.2">
      <c r="A490" s="22"/>
      <c r="B490" s="23"/>
      <c r="C490" s="24"/>
      <c r="D490" s="22"/>
      <c r="E490" s="93"/>
      <c r="F490" s="93"/>
    </row>
    <row r="491" spans="1:6" ht="15" x14ac:dyDescent="0.2">
      <c r="A491" s="22"/>
      <c r="B491" s="23"/>
      <c r="C491" s="24"/>
      <c r="D491" s="22"/>
      <c r="E491" s="93"/>
      <c r="F491" s="93"/>
    </row>
    <row r="492" spans="1:6" ht="15" x14ac:dyDescent="0.2">
      <c r="A492" s="22"/>
      <c r="B492" s="23"/>
      <c r="C492" s="24"/>
      <c r="D492" s="22"/>
      <c r="E492" s="93"/>
      <c r="F492" s="93"/>
    </row>
    <row r="493" spans="1:6" ht="15" x14ac:dyDescent="0.2">
      <c r="A493" s="22"/>
      <c r="B493" s="23"/>
      <c r="C493" s="24"/>
      <c r="D493" s="22"/>
      <c r="E493" s="93"/>
      <c r="F493" s="93"/>
    </row>
    <row r="494" spans="1:6" ht="15" x14ac:dyDescent="0.2">
      <c r="A494" s="22"/>
      <c r="B494" s="23"/>
      <c r="C494" s="24"/>
      <c r="D494" s="22"/>
      <c r="E494" s="93"/>
      <c r="F494" s="93"/>
    </row>
    <row r="495" spans="1:6" ht="15" x14ac:dyDescent="0.2">
      <c r="A495" s="22"/>
      <c r="B495" s="23"/>
      <c r="C495" s="24"/>
      <c r="D495" s="22"/>
      <c r="E495" s="93"/>
      <c r="F495" s="93"/>
    </row>
    <row r="496" spans="1:6" ht="15" x14ac:dyDescent="0.2">
      <c r="A496" s="22"/>
      <c r="B496" s="23"/>
      <c r="C496" s="24"/>
      <c r="D496" s="22"/>
      <c r="E496" s="93"/>
      <c r="F496" s="93"/>
    </row>
    <row r="497" spans="1:6" ht="15" x14ac:dyDescent="0.2">
      <c r="A497" s="22"/>
      <c r="B497" s="23"/>
      <c r="C497" s="24"/>
      <c r="D497" s="22"/>
      <c r="E497" s="93"/>
      <c r="F497" s="93"/>
    </row>
    <row r="498" spans="1:6" ht="15" x14ac:dyDescent="0.2">
      <c r="A498" s="22"/>
      <c r="B498" s="23"/>
      <c r="C498" s="24"/>
      <c r="D498" s="22"/>
      <c r="E498" s="93"/>
      <c r="F498" s="93"/>
    </row>
    <row r="499" spans="1:6" ht="15" x14ac:dyDescent="0.2">
      <c r="A499" s="22"/>
      <c r="B499" s="23"/>
      <c r="C499" s="24"/>
      <c r="D499" s="22"/>
      <c r="E499" s="93"/>
      <c r="F499" s="93"/>
    </row>
    <row r="500" spans="1:6" ht="15" x14ac:dyDescent="0.2">
      <c r="A500" s="22"/>
      <c r="B500" s="23"/>
      <c r="C500" s="24"/>
      <c r="D500" s="22"/>
      <c r="E500" s="93"/>
      <c r="F500" s="93"/>
    </row>
    <row r="501" spans="1:6" ht="15" x14ac:dyDescent="0.2">
      <c r="A501" s="22"/>
      <c r="B501" s="23"/>
      <c r="C501" s="24"/>
      <c r="D501" s="22"/>
      <c r="E501" s="93"/>
      <c r="F501" s="93"/>
    </row>
    <row r="502" spans="1:6" ht="15" x14ac:dyDescent="0.2">
      <c r="A502" s="22"/>
      <c r="B502" s="23"/>
      <c r="C502" s="24"/>
      <c r="D502" s="22"/>
      <c r="E502" s="93"/>
      <c r="F502" s="93"/>
    </row>
    <row r="503" spans="1:6" ht="15" x14ac:dyDescent="0.2">
      <c r="A503" s="22"/>
      <c r="B503" s="23"/>
      <c r="C503" s="26"/>
      <c r="D503" s="22"/>
      <c r="E503" s="93"/>
      <c r="F503" s="93"/>
    </row>
    <row r="504" spans="1:6" ht="15" x14ac:dyDescent="0.2">
      <c r="A504" s="22"/>
      <c r="B504" s="23"/>
      <c r="C504" s="24"/>
      <c r="D504" s="22"/>
      <c r="E504" s="93"/>
      <c r="F504" s="93"/>
    </row>
    <row r="505" spans="1:6" ht="15" x14ac:dyDescent="0.2">
      <c r="A505" s="22"/>
      <c r="B505" s="30"/>
      <c r="C505" s="26"/>
      <c r="D505" s="22"/>
      <c r="E505" s="93"/>
      <c r="F505" s="93"/>
    </row>
    <row r="506" spans="1:6" ht="18" x14ac:dyDescent="0.25">
      <c r="A506" s="317"/>
      <c r="B506" s="317"/>
      <c r="C506" s="317"/>
      <c r="D506" s="317"/>
      <c r="E506" s="317"/>
      <c r="F506" s="297"/>
    </row>
    <row r="507" spans="1:6" ht="18" x14ac:dyDescent="0.2">
      <c r="A507" s="31"/>
      <c r="B507" s="32"/>
      <c r="C507" s="33"/>
      <c r="D507" s="25"/>
      <c r="E507" s="94"/>
      <c r="F507" s="94"/>
    </row>
    <row r="508" spans="1:6" ht="15.75" x14ac:dyDescent="0.2">
      <c r="A508" s="27"/>
      <c r="B508" s="28"/>
      <c r="C508" s="33"/>
      <c r="D508" s="25"/>
      <c r="E508" s="94"/>
      <c r="F508" s="94"/>
    </row>
    <row r="509" spans="1:6" ht="15" x14ac:dyDescent="0.2">
      <c r="A509" s="22"/>
      <c r="B509" s="23"/>
      <c r="C509" s="24"/>
      <c r="D509" s="22"/>
      <c r="E509" s="93"/>
      <c r="F509" s="93"/>
    </row>
    <row r="510" spans="1:6" ht="15" x14ac:dyDescent="0.2">
      <c r="A510" s="22"/>
      <c r="B510" s="23"/>
      <c r="C510" s="24"/>
      <c r="D510" s="22"/>
      <c r="E510" s="93"/>
      <c r="F510" s="93"/>
    </row>
    <row r="511" spans="1:6" ht="15" x14ac:dyDescent="0.2">
      <c r="A511" s="22"/>
      <c r="B511" s="23"/>
      <c r="C511" s="24"/>
      <c r="D511" s="22"/>
      <c r="E511" s="93"/>
      <c r="F511" s="93"/>
    </row>
    <row r="512" spans="1:6" ht="15" x14ac:dyDescent="0.2">
      <c r="A512" s="22"/>
      <c r="B512" s="24"/>
      <c r="C512" s="24"/>
      <c r="D512" s="22"/>
      <c r="E512" s="93"/>
      <c r="F512" s="93"/>
    </row>
    <row r="513" spans="1:6" ht="15" x14ac:dyDescent="0.2">
      <c r="A513" s="22"/>
      <c r="B513" s="23"/>
      <c r="C513" s="24"/>
      <c r="D513" s="22"/>
      <c r="E513" s="93"/>
      <c r="F513" s="93"/>
    </row>
    <row r="514" spans="1:6" ht="15" x14ac:dyDescent="0.2">
      <c r="A514" s="22"/>
      <c r="B514" s="23"/>
      <c r="C514" s="24"/>
      <c r="D514" s="22"/>
      <c r="E514" s="93"/>
      <c r="F514" s="93"/>
    </row>
    <row r="515" spans="1:6" ht="15" x14ac:dyDescent="0.2">
      <c r="A515" s="22"/>
      <c r="B515" s="23"/>
      <c r="C515" s="24"/>
      <c r="D515" s="22"/>
      <c r="E515" s="93"/>
      <c r="F515" s="93"/>
    </row>
    <row r="516" spans="1:6" ht="15" x14ac:dyDescent="0.2">
      <c r="A516" s="22"/>
      <c r="B516" s="23"/>
      <c r="C516" s="24"/>
      <c r="D516" s="22"/>
      <c r="E516" s="93"/>
      <c r="F516" s="93"/>
    </row>
    <row r="517" spans="1:6" ht="15" x14ac:dyDescent="0.2">
      <c r="A517" s="22"/>
      <c r="B517" s="23"/>
      <c r="C517" s="24"/>
      <c r="D517" s="22"/>
      <c r="E517" s="93"/>
      <c r="F517" s="93"/>
    </row>
    <row r="518" spans="1:6" ht="15" x14ac:dyDescent="0.2">
      <c r="A518" s="22"/>
      <c r="B518" s="23"/>
      <c r="C518" s="24"/>
      <c r="D518" s="22"/>
      <c r="E518" s="93"/>
      <c r="F518" s="93"/>
    </row>
    <row r="519" spans="1:6" ht="15" x14ac:dyDescent="0.2">
      <c r="A519" s="22"/>
      <c r="B519" s="23"/>
      <c r="C519" s="24"/>
      <c r="D519" s="22"/>
      <c r="E519" s="93"/>
      <c r="F519" s="93"/>
    </row>
    <row r="520" spans="1:6" ht="15" x14ac:dyDescent="0.2">
      <c r="A520" s="22"/>
      <c r="B520" s="23"/>
      <c r="C520" s="24"/>
      <c r="D520" s="22"/>
      <c r="E520" s="93"/>
      <c r="F520" s="93"/>
    </row>
    <row r="521" spans="1:6" ht="15" x14ac:dyDescent="0.2">
      <c r="A521" s="22"/>
      <c r="B521" s="30"/>
      <c r="C521" s="26"/>
      <c r="D521" s="22"/>
      <c r="E521" s="93"/>
      <c r="F521" s="93"/>
    </row>
    <row r="522" spans="1:6" ht="15.75" x14ac:dyDescent="0.2">
      <c r="A522" s="27"/>
      <c r="B522" s="28"/>
      <c r="C522" s="33"/>
      <c r="D522" s="25"/>
      <c r="E522" s="94"/>
      <c r="F522" s="94"/>
    </row>
    <row r="523" spans="1:6" ht="15" x14ac:dyDescent="0.2">
      <c r="A523" s="22"/>
      <c r="B523" s="23"/>
      <c r="C523" s="24"/>
      <c r="D523" s="22"/>
      <c r="E523" s="93"/>
      <c r="F523" s="93"/>
    </row>
    <row r="524" spans="1:6" ht="15" x14ac:dyDescent="0.2">
      <c r="A524" s="22"/>
      <c r="B524" s="23"/>
      <c r="C524" s="24"/>
      <c r="D524" s="22"/>
      <c r="E524" s="93"/>
      <c r="F524" s="93"/>
    </row>
    <row r="525" spans="1:6" ht="15" x14ac:dyDescent="0.2">
      <c r="A525" s="22"/>
      <c r="B525" s="23"/>
      <c r="C525" s="24"/>
      <c r="D525" s="22"/>
      <c r="E525" s="93"/>
      <c r="F525" s="93"/>
    </row>
    <row r="526" spans="1:6" ht="15" x14ac:dyDescent="0.2">
      <c r="A526" s="22"/>
      <c r="B526" s="23"/>
      <c r="C526" s="24"/>
      <c r="D526" s="22"/>
      <c r="E526" s="93"/>
      <c r="F526" s="93"/>
    </row>
    <row r="527" spans="1:6" ht="15" x14ac:dyDescent="0.2">
      <c r="A527" s="22"/>
      <c r="B527" s="23"/>
      <c r="C527" s="24"/>
      <c r="D527" s="22"/>
      <c r="E527" s="93"/>
      <c r="F527" s="93"/>
    </row>
    <row r="528" spans="1:6" ht="15" x14ac:dyDescent="0.2">
      <c r="A528" s="22"/>
      <c r="B528" s="30"/>
      <c r="C528" s="26"/>
      <c r="D528" s="22"/>
      <c r="E528" s="93"/>
      <c r="F528" s="93"/>
    </row>
    <row r="529" spans="1:6" ht="18" x14ac:dyDescent="0.25">
      <c r="A529" s="316"/>
      <c r="B529" s="316"/>
      <c r="C529" s="316"/>
      <c r="D529" s="316"/>
      <c r="E529" s="316"/>
      <c r="F529" s="297"/>
    </row>
    <row r="530" spans="1:6" ht="18" x14ac:dyDescent="0.2">
      <c r="A530" s="31"/>
      <c r="B530" s="32"/>
      <c r="C530" s="33"/>
      <c r="D530" s="25"/>
      <c r="E530" s="94"/>
      <c r="F530" s="94"/>
    </row>
    <row r="531" spans="1:6" ht="15.75" x14ac:dyDescent="0.2">
      <c r="A531" s="27"/>
      <c r="B531" s="28"/>
      <c r="C531" s="24"/>
      <c r="D531" s="22"/>
      <c r="E531" s="93"/>
      <c r="F531" s="93"/>
    </row>
    <row r="532" spans="1:6" ht="15" x14ac:dyDescent="0.2">
      <c r="A532" s="22"/>
      <c r="B532" s="23"/>
      <c r="C532" s="24"/>
      <c r="D532" s="22"/>
      <c r="E532" s="93"/>
      <c r="F532" s="93"/>
    </row>
    <row r="533" spans="1:6" ht="15" x14ac:dyDescent="0.2">
      <c r="A533" s="22"/>
      <c r="B533" s="23"/>
      <c r="C533" s="24"/>
      <c r="D533" s="22"/>
      <c r="E533" s="93"/>
      <c r="F533" s="93"/>
    </row>
    <row r="534" spans="1:6" ht="15" x14ac:dyDescent="0.2">
      <c r="A534" s="22"/>
      <c r="B534" s="23"/>
      <c r="C534" s="24"/>
      <c r="D534" s="22"/>
      <c r="E534" s="93"/>
      <c r="F534" s="93"/>
    </row>
    <row r="535" spans="1:6" ht="15" x14ac:dyDescent="0.2">
      <c r="A535" s="22"/>
      <c r="B535" s="23"/>
      <c r="C535" s="24"/>
      <c r="D535" s="22"/>
      <c r="E535" s="93"/>
      <c r="F535" s="93"/>
    </row>
    <row r="536" spans="1:6" ht="15" x14ac:dyDescent="0.2">
      <c r="A536" s="22"/>
      <c r="B536" s="23"/>
      <c r="C536" s="24"/>
      <c r="D536" s="22"/>
      <c r="E536" s="93"/>
      <c r="F536" s="93"/>
    </row>
    <row r="537" spans="1:6" ht="15" x14ac:dyDescent="0.2">
      <c r="A537" s="22"/>
      <c r="B537" s="23"/>
      <c r="C537" s="24"/>
      <c r="D537" s="22"/>
      <c r="E537" s="93"/>
      <c r="F537" s="93"/>
    </row>
    <row r="538" spans="1:6" ht="15" x14ac:dyDescent="0.2">
      <c r="A538" s="22"/>
      <c r="B538" s="23"/>
      <c r="C538" s="24"/>
      <c r="D538" s="22"/>
      <c r="E538" s="93"/>
      <c r="F538" s="93"/>
    </row>
    <row r="539" spans="1:6" ht="15" x14ac:dyDescent="0.2">
      <c r="A539" s="22"/>
      <c r="B539" s="23"/>
      <c r="C539" s="24"/>
      <c r="D539" s="22"/>
      <c r="E539" s="93"/>
      <c r="F539" s="93"/>
    </row>
    <row r="540" spans="1:6" ht="15" x14ac:dyDescent="0.2">
      <c r="A540" s="22"/>
      <c r="B540" s="23"/>
      <c r="C540" s="24"/>
      <c r="D540" s="22"/>
      <c r="E540" s="93"/>
      <c r="F540" s="93"/>
    </row>
    <row r="541" spans="1:6" ht="15" x14ac:dyDescent="0.2">
      <c r="A541" s="22"/>
      <c r="B541" s="23"/>
      <c r="C541" s="24"/>
      <c r="D541" s="22"/>
      <c r="E541" s="93"/>
      <c r="F541" s="93"/>
    </row>
    <row r="542" spans="1:6" ht="15" x14ac:dyDescent="0.2">
      <c r="A542" s="22"/>
      <c r="B542" s="23"/>
      <c r="C542" s="24"/>
      <c r="D542" s="22"/>
      <c r="E542" s="93"/>
      <c r="F542" s="93"/>
    </row>
    <row r="543" spans="1:6" ht="15" x14ac:dyDescent="0.2">
      <c r="A543" s="22"/>
      <c r="B543" s="23"/>
      <c r="C543" s="24"/>
      <c r="D543" s="22"/>
      <c r="E543" s="93"/>
      <c r="F543" s="93"/>
    </row>
    <row r="544" spans="1:6" ht="15" x14ac:dyDescent="0.2">
      <c r="A544" s="22"/>
      <c r="B544" s="30"/>
      <c r="C544" s="26"/>
      <c r="D544" s="22"/>
      <c r="E544" s="93"/>
      <c r="F544" s="93"/>
    </row>
    <row r="545" spans="1:6" ht="15.75" x14ac:dyDescent="0.2">
      <c r="A545" s="27"/>
      <c r="B545" s="28"/>
      <c r="C545" s="24"/>
      <c r="D545" s="22"/>
      <c r="E545" s="93"/>
      <c r="F545" s="93"/>
    </row>
    <row r="546" spans="1:6" ht="15" x14ac:dyDescent="0.2">
      <c r="A546" s="22"/>
      <c r="B546" s="23"/>
      <c r="C546" s="24"/>
      <c r="D546" s="22"/>
      <c r="E546" s="93"/>
      <c r="F546" s="93"/>
    </row>
    <row r="547" spans="1:6" ht="15" x14ac:dyDescent="0.2">
      <c r="A547" s="22"/>
      <c r="B547" s="23"/>
      <c r="C547" s="24"/>
      <c r="D547" s="22"/>
      <c r="E547" s="93"/>
      <c r="F547" s="93"/>
    </row>
    <row r="548" spans="1:6" ht="15" x14ac:dyDescent="0.2">
      <c r="A548" s="22"/>
      <c r="B548" s="23"/>
      <c r="C548" s="24"/>
      <c r="D548" s="22"/>
      <c r="E548" s="93"/>
      <c r="F548" s="93"/>
    </row>
    <row r="549" spans="1:6" ht="15" x14ac:dyDescent="0.2">
      <c r="A549" s="22"/>
      <c r="B549" s="23"/>
      <c r="C549" s="24"/>
      <c r="D549" s="22"/>
      <c r="E549" s="93"/>
      <c r="F549" s="93"/>
    </row>
    <row r="550" spans="1:6" ht="15" x14ac:dyDescent="0.2">
      <c r="A550" s="22"/>
      <c r="B550" s="23"/>
      <c r="C550" s="24"/>
      <c r="D550" s="22"/>
      <c r="E550" s="93"/>
      <c r="F550" s="93"/>
    </row>
    <row r="551" spans="1:6" ht="15" x14ac:dyDescent="0.2">
      <c r="A551" s="22"/>
      <c r="B551" s="23"/>
      <c r="C551" s="24"/>
      <c r="D551" s="22"/>
      <c r="E551" s="93"/>
      <c r="F551" s="93"/>
    </row>
    <row r="552" spans="1:6" ht="15" x14ac:dyDescent="0.2">
      <c r="A552" s="22"/>
      <c r="B552" s="23"/>
      <c r="C552" s="24"/>
      <c r="D552" s="22"/>
      <c r="E552" s="93"/>
      <c r="F552" s="93"/>
    </row>
    <row r="553" spans="1:6" ht="15" x14ac:dyDescent="0.2">
      <c r="A553" s="22"/>
      <c r="B553" s="30"/>
      <c r="C553" s="26"/>
      <c r="D553" s="22"/>
      <c r="E553" s="93"/>
      <c r="F553" s="93"/>
    </row>
    <row r="554" spans="1:6" ht="18" x14ac:dyDescent="0.25">
      <c r="A554" s="22"/>
      <c r="B554" s="316"/>
      <c r="C554" s="316"/>
      <c r="D554" s="316"/>
      <c r="E554" s="316"/>
      <c r="F554" s="298"/>
    </row>
    <row r="555" spans="1:6" ht="18" x14ac:dyDescent="0.2">
      <c r="A555" s="31"/>
      <c r="B555" s="32"/>
      <c r="C555" s="24"/>
      <c r="D555" s="22"/>
      <c r="E555" s="93"/>
      <c r="F555" s="93"/>
    </row>
    <row r="556" spans="1:6" ht="15.75" x14ac:dyDescent="0.2">
      <c r="A556" s="27"/>
      <c r="B556" s="28"/>
      <c r="C556" s="24"/>
      <c r="D556" s="22"/>
      <c r="E556" s="93"/>
      <c r="F556" s="93"/>
    </row>
    <row r="557" spans="1:6" ht="15" x14ac:dyDescent="0.2">
      <c r="A557" s="22"/>
      <c r="B557" s="23"/>
      <c r="C557" s="24"/>
      <c r="D557" s="22"/>
      <c r="E557" s="93"/>
      <c r="F557" s="93"/>
    </row>
    <row r="558" spans="1:6" ht="15" x14ac:dyDescent="0.2">
      <c r="A558" s="22"/>
      <c r="B558" s="23"/>
      <c r="C558" s="24"/>
      <c r="D558" s="22"/>
      <c r="E558" s="93"/>
      <c r="F558" s="93"/>
    </row>
    <row r="559" spans="1:6" ht="15" x14ac:dyDescent="0.2">
      <c r="A559" s="22"/>
      <c r="B559" s="23"/>
      <c r="C559" s="24"/>
      <c r="D559" s="22"/>
      <c r="E559" s="93"/>
      <c r="F559" s="93"/>
    </row>
    <row r="560" spans="1:6" ht="15" x14ac:dyDescent="0.2">
      <c r="A560" s="22"/>
      <c r="B560" s="23"/>
      <c r="C560" s="24"/>
      <c r="D560" s="22"/>
      <c r="E560" s="93"/>
      <c r="F560" s="93"/>
    </row>
    <row r="561" spans="1:6" ht="15" x14ac:dyDescent="0.2">
      <c r="A561" s="22"/>
      <c r="B561" s="23"/>
      <c r="C561" s="24"/>
      <c r="D561" s="22"/>
      <c r="E561" s="93"/>
      <c r="F561" s="93"/>
    </row>
    <row r="562" spans="1:6" ht="15" x14ac:dyDescent="0.2">
      <c r="A562" s="22"/>
      <c r="B562" s="23"/>
      <c r="C562" s="24"/>
      <c r="D562" s="22"/>
      <c r="E562" s="93"/>
      <c r="F562" s="93"/>
    </row>
    <row r="563" spans="1:6" ht="15" x14ac:dyDescent="0.2">
      <c r="A563" s="22"/>
      <c r="B563" s="23"/>
      <c r="C563" s="24"/>
      <c r="D563" s="22"/>
      <c r="E563" s="93"/>
      <c r="F563" s="93"/>
    </row>
    <row r="564" spans="1:6" ht="15" x14ac:dyDescent="0.2">
      <c r="A564" s="22"/>
      <c r="B564" s="23"/>
      <c r="C564" s="24"/>
      <c r="D564" s="22"/>
      <c r="E564" s="93"/>
      <c r="F564" s="93"/>
    </row>
    <row r="565" spans="1:6" ht="15" x14ac:dyDescent="0.2">
      <c r="A565" s="22"/>
      <c r="B565" s="23"/>
      <c r="C565" s="24"/>
      <c r="D565" s="22"/>
      <c r="E565" s="93"/>
      <c r="F565" s="93"/>
    </row>
    <row r="566" spans="1:6" ht="15" x14ac:dyDescent="0.2">
      <c r="A566" s="22"/>
      <c r="B566" s="23"/>
      <c r="C566" s="24"/>
      <c r="D566" s="22"/>
      <c r="E566" s="93"/>
      <c r="F566" s="93"/>
    </row>
    <row r="567" spans="1:6" ht="15" x14ac:dyDescent="0.2">
      <c r="A567" s="22"/>
      <c r="B567" s="23"/>
      <c r="C567" s="24"/>
      <c r="D567" s="22"/>
      <c r="E567" s="93"/>
      <c r="F567" s="93"/>
    </row>
    <row r="568" spans="1:6" ht="15" x14ac:dyDescent="0.2">
      <c r="A568" s="22"/>
      <c r="B568" s="23"/>
      <c r="C568" s="24"/>
      <c r="D568" s="22"/>
      <c r="E568" s="93"/>
      <c r="F568" s="93"/>
    </row>
    <row r="569" spans="1:6" ht="15" x14ac:dyDescent="0.2">
      <c r="A569" s="22"/>
      <c r="B569" s="30"/>
      <c r="C569" s="26"/>
      <c r="D569" s="22"/>
      <c r="E569" s="93"/>
      <c r="F569" s="93"/>
    </row>
    <row r="570" spans="1:6" ht="15.75" x14ac:dyDescent="0.2">
      <c r="A570" s="27"/>
      <c r="B570" s="28"/>
      <c r="C570" s="24"/>
      <c r="D570" s="22"/>
      <c r="E570" s="93"/>
      <c r="F570" s="93"/>
    </row>
    <row r="571" spans="1:6" ht="15" x14ac:dyDescent="0.2">
      <c r="A571" s="22"/>
      <c r="B571" s="23"/>
      <c r="C571" s="24"/>
      <c r="D571" s="22"/>
      <c r="E571" s="93"/>
      <c r="F571" s="93"/>
    </row>
    <row r="572" spans="1:6" ht="15" x14ac:dyDescent="0.2">
      <c r="A572" s="22"/>
      <c r="B572" s="23"/>
      <c r="C572" s="24"/>
      <c r="D572" s="22"/>
      <c r="E572" s="93"/>
      <c r="F572" s="93"/>
    </row>
    <row r="573" spans="1:6" ht="15" x14ac:dyDescent="0.2">
      <c r="A573" s="22"/>
      <c r="B573" s="23"/>
      <c r="C573" s="24"/>
      <c r="D573" s="22"/>
      <c r="E573" s="93"/>
      <c r="F573" s="93"/>
    </row>
    <row r="574" spans="1:6" ht="15" x14ac:dyDescent="0.2">
      <c r="A574" s="22"/>
      <c r="B574" s="23"/>
      <c r="C574" s="24"/>
      <c r="D574" s="22"/>
      <c r="E574" s="93"/>
      <c r="F574" s="93"/>
    </row>
    <row r="575" spans="1:6" ht="15" x14ac:dyDescent="0.2">
      <c r="A575" s="22"/>
      <c r="B575" s="23"/>
      <c r="C575" s="24"/>
      <c r="D575" s="22"/>
      <c r="E575" s="93"/>
      <c r="F575" s="93"/>
    </row>
    <row r="576" spans="1:6" ht="15" x14ac:dyDescent="0.2">
      <c r="A576" s="22"/>
      <c r="B576" s="23"/>
      <c r="C576" s="24"/>
      <c r="D576" s="22"/>
      <c r="E576" s="93"/>
      <c r="F576" s="93"/>
    </row>
    <row r="577" spans="1:6" ht="15" x14ac:dyDescent="0.2">
      <c r="A577" s="22"/>
      <c r="B577" s="23"/>
      <c r="C577" s="24"/>
      <c r="D577" s="22"/>
      <c r="E577" s="93"/>
      <c r="F577" s="93"/>
    </row>
    <row r="578" spans="1:6" ht="15" x14ac:dyDescent="0.2">
      <c r="A578" s="22"/>
      <c r="B578" s="30"/>
      <c r="C578" s="26"/>
      <c r="D578" s="22"/>
      <c r="E578" s="93"/>
      <c r="F578" s="93"/>
    </row>
    <row r="579" spans="1:6" ht="18" x14ac:dyDescent="0.25">
      <c r="A579" s="22"/>
      <c r="B579" s="316"/>
      <c r="C579" s="316"/>
      <c r="D579" s="316"/>
      <c r="E579" s="316"/>
      <c r="F579" s="298"/>
    </row>
    <row r="580" spans="1:6" ht="18" x14ac:dyDescent="0.2">
      <c r="A580" s="31"/>
      <c r="B580" s="32"/>
      <c r="C580" s="24"/>
      <c r="D580" s="22"/>
      <c r="E580" s="93"/>
      <c r="F580" s="93"/>
    </row>
    <row r="581" spans="1:6" ht="15.75" x14ac:dyDescent="0.2">
      <c r="A581" s="27"/>
      <c r="B581" s="28"/>
      <c r="C581" s="24"/>
      <c r="D581" s="22"/>
      <c r="E581" s="93"/>
      <c r="F581" s="93"/>
    </row>
    <row r="582" spans="1:6" ht="15" x14ac:dyDescent="0.2">
      <c r="A582" s="22"/>
      <c r="B582" s="23"/>
      <c r="C582" s="24"/>
      <c r="D582" s="22"/>
      <c r="E582" s="93"/>
      <c r="F582" s="93"/>
    </row>
    <row r="583" spans="1:6" ht="15" x14ac:dyDescent="0.2">
      <c r="A583" s="22"/>
      <c r="B583" s="23"/>
      <c r="C583" s="24"/>
      <c r="D583" s="22"/>
      <c r="E583" s="93"/>
      <c r="F583" s="93"/>
    </row>
    <row r="584" spans="1:6" ht="15" x14ac:dyDescent="0.2">
      <c r="A584" s="22"/>
      <c r="B584" s="23"/>
      <c r="C584" s="24"/>
      <c r="D584" s="22"/>
      <c r="E584" s="93"/>
      <c r="F584" s="93"/>
    </row>
    <row r="585" spans="1:6" ht="15" x14ac:dyDescent="0.2">
      <c r="A585" s="22"/>
      <c r="B585" s="23"/>
      <c r="C585" s="24"/>
      <c r="D585" s="22"/>
      <c r="E585" s="93"/>
      <c r="F585" s="93"/>
    </row>
    <row r="586" spans="1:6" ht="15" x14ac:dyDescent="0.2">
      <c r="A586" s="22"/>
      <c r="B586" s="23"/>
      <c r="C586" s="24"/>
      <c r="D586" s="22"/>
      <c r="E586" s="93"/>
      <c r="F586" s="93"/>
    </row>
    <row r="587" spans="1:6" ht="18" x14ac:dyDescent="0.25">
      <c r="A587" s="22"/>
      <c r="B587" s="316"/>
      <c r="C587" s="316"/>
      <c r="D587" s="316"/>
      <c r="E587" s="316"/>
      <c r="F587" s="298"/>
    </row>
    <row r="588" spans="1:6" ht="20.25" x14ac:dyDescent="0.3">
      <c r="A588" s="315"/>
      <c r="B588" s="315"/>
      <c r="C588" s="315"/>
      <c r="D588" s="315"/>
      <c r="E588" s="315"/>
      <c r="F588" s="299"/>
    </row>
    <row r="589" spans="1:6" ht="15" x14ac:dyDescent="0.2">
      <c r="A589" s="19"/>
      <c r="B589" s="19"/>
      <c r="C589" s="18"/>
      <c r="D589" s="19"/>
      <c r="E589" s="92"/>
      <c r="F589" s="92"/>
    </row>
    <row r="590" spans="1:6" ht="20.25" x14ac:dyDescent="0.3">
      <c r="A590" s="315"/>
      <c r="B590" s="315"/>
      <c r="C590" s="315"/>
      <c r="D590" s="315"/>
      <c r="E590" s="315"/>
      <c r="F590" s="299"/>
    </row>
    <row r="591" spans="1:6" ht="15" x14ac:dyDescent="0.2">
      <c r="A591" s="19"/>
      <c r="B591" s="19"/>
      <c r="C591" s="18"/>
      <c r="D591" s="19"/>
      <c r="E591" s="92"/>
      <c r="F591" s="92"/>
    </row>
    <row r="592" spans="1:6" ht="20.25" x14ac:dyDescent="0.3">
      <c r="A592" s="315"/>
      <c r="B592" s="315"/>
      <c r="C592" s="315"/>
      <c r="D592" s="315"/>
      <c r="E592" s="315"/>
      <c r="F592" s="299"/>
    </row>
    <row r="593" spans="1:6" x14ac:dyDescent="0.2">
      <c r="A593" s="2"/>
      <c r="B593" s="2"/>
      <c r="C593" s="2"/>
      <c r="D593" s="2"/>
      <c r="E593" s="88"/>
      <c r="F593" s="88"/>
    </row>
    <row r="594" spans="1:6" x14ac:dyDescent="0.2">
      <c r="A594" s="2"/>
      <c r="B594" s="2"/>
      <c r="C594" s="2"/>
      <c r="D594" s="2"/>
      <c r="E594" s="88"/>
      <c r="F594" s="88"/>
    </row>
    <row r="595" spans="1:6" x14ac:dyDescent="0.2">
      <c r="A595" s="2"/>
      <c r="B595" s="2"/>
      <c r="C595" s="2"/>
      <c r="D595" s="2"/>
      <c r="E595" s="88"/>
      <c r="F595" s="88"/>
    </row>
    <row r="596" spans="1:6" x14ac:dyDescent="0.2">
      <c r="A596" s="2"/>
      <c r="B596" s="2"/>
      <c r="C596" s="2"/>
      <c r="D596" s="2"/>
      <c r="E596" s="88"/>
      <c r="F596" s="88"/>
    </row>
  </sheetData>
  <mergeCells count="14">
    <mergeCell ref="I11:M11"/>
    <mergeCell ref="A592:E592"/>
    <mergeCell ref="A529:E529"/>
    <mergeCell ref="B554:E554"/>
    <mergeCell ref="B579:E579"/>
    <mergeCell ref="B587:E587"/>
    <mergeCell ref="A588:E588"/>
    <mergeCell ref="A590:E590"/>
    <mergeCell ref="A506:E506"/>
    <mergeCell ref="A1:F4"/>
    <mergeCell ref="B7:E8"/>
    <mergeCell ref="B9:E9"/>
    <mergeCell ref="A398:E398"/>
    <mergeCell ref="B436:F436"/>
  </mergeCell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אמדן מכרז בינוי</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Binyamin Liberman</cp:lastModifiedBy>
  <cp:lastPrinted>2017-12-28T11:23:26Z</cp:lastPrinted>
  <dcterms:created xsi:type="dcterms:W3CDTF">2017-08-21T07:34:44Z</dcterms:created>
  <dcterms:modified xsi:type="dcterms:W3CDTF">2023-03-12T14:05:57Z</dcterms:modified>
</cp:coreProperties>
</file>