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defaultThemeVersion="124226"/>
  <mc:AlternateContent xmlns:mc="http://schemas.openxmlformats.org/markup-compatibility/2006">
    <mc:Choice Requires="x15">
      <x15ac:absPath xmlns:x15ac="http://schemas.microsoft.com/office/spreadsheetml/2010/11/ac" url="Z:\Civil ENG\תחנות\פארן\שיפוץ מבנה מגורים\חומר למכרז\"/>
    </mc:Choice>
  </mc:AlternateContent>
  <xr:revisionPtr revIDLastSave="0" documentId="13_ncr:1_{2CADF523-21EB-4707-8A45-E5FBFB9E5D64}" xr6:coauthVersionLast="36" xr6:coauthVersionMax="36" xr10:uidLastSave="{00000000-0000-0000-0000-000000000000}"/>
  <bookViews>
    <workbookView xWindow="0" yWindow="0" windowWidth="11625" windowHeight="9315" xr2:uid="{00000000-000D-0000-FFFF-FFFF00000000}"/>
  </bookViews>
  <sheets>
    <sheet name="גיליון3" sheetId="3" r:id="rId1"/>
  </sheets>
  <calcPr calcId="191029"/>
</workbook>
</file>

<file path=xl/calcChain.xml><?xml version="1.0" encoding="utf-8"?>
<calcChain xmlns="http://schemas.openxmlformats.org/spreadsheetml/2006/main">
  <c r="F53" i="3" l="1"/>
  <c r="F56" i="3" l="1"/>
  <c r="F57" i="3"/>
  <c r="F55" i="3"/>
  <c r="F58" i="3" l="1"/>
  <c r="F20" i="3"/>
  <c r="F59" i="3" s="1"/>
</calcChain>
</file>

<file path=xl/sharedStrings.xml><?xml version="1.0" encoding="utf-8"?>
<sst xmlns="http://schemas.openxmlformats.org/spreadsheetml/2006/main" count="141" uniqueCount="107">
  <si>
    <t>סעיף</t>
  </si>
  <si>
    <t>תאור</t>
  </si>
  <si>
    <t>סה"כ</t>
  </si>
  <si>
    <t>מ"ר</t>
  </si>
  <si>
    <t>מחיר יח' לפי הזמנה</t>
  </si>
  <si>
    <t>סה"כ לפי הזמנה</t>
  </si>
  <si>
    <t>כמות לפי הזמנה</t>
  </si>
  <si>
    <t>יח' מידה לפי הזמנה</t>
  </si>
  <si>
    <t>קומפ'</t>
  </si>
  <si>
    <t>00</t>
  </si>
  <si>
    <t>תנאים מקדימים - כללי</t>
  </si>
  <si>
    <t>כל הכמויות למדידה.</t>
  </si>
  <si>
    <t>באחריות הקבלן לתאם מידות בשטח עבור האלמנטים השונים בפרוייקט זה טרם ניגש לביצועם.</t>
  </si>
  <si>
    <t>עבודות  פירוק ופינוי</t>
  </si>
  <si>
    <t>יח'</t>
  </si>
  <si>
    <t xml:space="preserve">על כל סעיפי הפירוקים במחיר היח' יש לכלול מכולת אשפה ופינויה לאתר מורשה </t>
  </si>
  <si>
    <t>1.1.0</t>
  </si>
  <si>
    <t>1.1.02</t>
  </si>
  <si>
    <t>1.2.0</t>
  </si>
  <si>
    <t>1.2.01</t>
  </si>
  <si>
    <t>1.2.03</t>
  </si>
  <si>
    <t>1.2.04</t>
  </si>
  <si>
    <t>1.2.05</t>
  </si>
  <si>
    <t>1.1.03</t>
  </si>
  <si>
    <t>1.2.06</t>
  </si>
  <si>
    <t>1.1.01</t>
  </si>
  <si>
    <t>1.1.04</t>
  </si>
  <si>
    <t xml:space="preserve">מ"ר </t>
  </si>
  <si>
    <t>1.1.06</t>
  </si>
  <si>
    <t>1.2.07</t>
  </si>
  <si>
    <t>1.2.09</t>
  </si>
  <si>
    <t>1.2.11</t>
  </si>
  <si>
    <t>1.2.13</t>
  </si>
  <si>
    <t>1.2.02</t>
  </si>
  <si>
    <t>1.2.12</t>
  </si>
  <si>
    <t>פירוק ארונות מטבח עליון ותחתון כולל אי ופינוי הפסולת לאתר מורשה</t>
  </si>
  <si>
    <t>פירוק דלתות אלומיניום (זכוכית)  200X280/210 ופינוי הפסולת לאתר מורשה</t>
  </si>
  <si>
    <t>פירוק דלת 90/210 כולל משקוף ופינוי הפסולת לאתר מורשה</t>
  </si>
  <si>
    <t>פירוק ריצוף</t>
  </si>
  <si>
    <t>מ"א</t>
  </si>
  <si>
    <t xml:space="preserve">הספקה והתקנה דלת פנים כדוגמת "יוניק" של פנדור  או ש"ע  במידות 90X210,דגם וגוון לפי בחירת המזמין כולל משקוף תיקוני והלבשות, תיקוני טיח וצבע. </t>
  </si>
  <si>
    <t>אספקה והתקנת אריחי קרמיקה/גרניט פורצלן לבחירת המזמין בגודל 45\30 ס"מ לחיפוי קירות במקלחות, מעל כיורים ושירותים עפ"י התכנית בגוון עפ"י בחירת המפקח כולל רובה אפוקסית, מחיר יסוד 80 ₪ למ"ר.</t>
  </si>
  <si>
    <t>אספקה והתקנה אסלה מחרס לבן סוג א' - לרבות מושב, מכסה כבד מפלסטיק ומיכל הדחה "מונובלוק" דוגמת "חרסה"  "323 אלפא" או ש"ע.</t>
  </si>
  <si>
    <t>יחידת ארון מטבח תחתון עשוי סנדוויץ במידות 300/60/90 ציפוי פנים וציפוי חוץ פורמייקה כדוגמת "מקור הפורמייקה" או ש"ע, סוקל תחתון סנדוויץ. הארון כולל 4 מגירות, 6 דלתות פתיחה רגילה, 6 מחיצות, 2 דפנות, 5 מדפים, כולל כיור מטבח מחרס לבן סוג א' במידות 60/45 כדוגמת דגם קוראל 60 חברת חרסה או ש"ע.</t>
  </si>
  <si>
    <t>מערכת קיר אינטרפוץ למקלחת 4 דרך כדוגמת דגם קליר של חמת או ש"ע, כולל מערכת פנימית וחיצונית פאנל עגול קוטר 19 ס"מ מצופה כרום עם כפתור. כולל זרוע ארוכה לראש מקלחת 30 ס"מ לפחות, כולל ראש מקלחת 3 מצבים, כולל נקודת מים עם מאחז, כולל מזלף 3 מצבים וצינור גמיש 2 מ"א.</t>
  </si>
  <si>
    <t>אספקה והתקנה: מחזיק נייר טואלט פתוח ממתכת מצופה כרום ניקל, קולב 4 ווים ממתכת מצופה כרום ניקל, מראה מרובעת 60/60 בעובי 6 מ"מ לרבות תופסנים.</t>
  </si>
  <si>
    <t>שיפולים לריצוף בגובה 7 ס"מ  קרמיקה/גרניט פורצלן לבחירת המזמין. מאותו סוג של הריצוף.</t>
  </si>
  <si>
    <t>ריצוף קרמיקה/גרניט פורצלן בגודל 33/33 ס"מ נגד החלקה דרג R11 במקלחות, במחיר עד 80 ₪ למ"ר כולל רובה אפוקסית.</t>
  </si>
  <si>
    <t>סה"כ פירוקים ופינוי פסולת</t>
  </si>
  <si>
    <t>כל שינוי מתוכניות או ממפרטי האדריכל או מכתב הכמויות נדרש לתאם עם המפקח ולקבל את אישורו מראש ובכתב ביומן העבודה.</t>
  </si>
  <si>
    <t>הקבלן נדרש להגיש לאישור הפיקוח כל חומר ומוצר שבכוונתו לספק וליישם בפרויקט</t>
  </si>
  <si>
    <t>כתב כמוית לביצוע שיפוץ מבנה מגורים פארן</t>
  </si>
  <si>
    <t>יח</t>
  </si>
  <si>
    <t>חלון אלומיניום ציר-צד ( דריי קיפ ) כדוגמת קליל קלאסי או אקסטל מדגם קלאסי או ש"ע כולל רשת קבועה נגד יתושים במידות 90X100 בחדרים, זכוכית 6-4-6 גוון לפי בחירת המזמין. כולל הלבשות.</t>
  </si>
  <si>
    <t>גוף תאורה צמוד תקרה עגול בקוטר 200 מ"מ/מרובע במידות 200X200, מוגן מים, IP 54 לפחות למקלחת ושירותים, אור לבן 6000, 20 WATT כולל התקנה וחיבור לנק' חשמל קיימת.</t>
  </si>
  <si>
    <t>בחדר מקלחת - תקרת מגשי אלומיניום צבועים, ברוחב 30 ובעובי 0.8 מ"מ כולל פרופילים נושאים ופרופיל Z ואלמנטי תלייה.</t>
  </si>
  <si>
    <t>עבודות צביעה כולל תיקוני מרק לקירות פנים כולל פתיחת סדקים ומילוים וצביעה בשכבת יסוד ושני שכבות צבע בגוון לפי בחירת המזמין, צבע מסוג סופרקריל מט של טמבור או ש"ע כולל הספקת החומרים.</t>
  </si>
  <si>
    <t>סגירת פתח דלת בחדרים בקיר בעזרת בלוק בטון בעובי 20 ס"מ ובאורך 40 ס"מ לרבות קוצים קוטר 8 בכל בלוק ויציקת בטון בין חדש לישן כולל חגורת בטון בגובה 10 ס"מ מעל הבלוק כולל ברזל זיון 4 מוטות קוטר 8 וחישוק כל 15 ס"מ בקוטר 8.</t>
  </si>
  <si>
    <t>ערכה מחוזקת לאוורור חדרי מקלחת הכוללת:
מפוח S&amp;P TD 350/125 N Silent בהספק של 360 מק”ש.
תריס יניקה מתכת DM בקוטר 5′.
תריס יציאה מרובע פלסטיק בקוטר 5′.
צינור אלומיניום גמיש בקוטר 5′. הקבלן רשאי להגיש לאישור הפיקוח מערכת ש"ע.</t>
  </si>
  <si>
    <t>1.2.08</t>
  </si>
  <si>
    <t>1.2.14</t>
  </si>
  <si>
    <t>1.2.15</t>
  </si>
  <si>
    <t>1.2.16</t>
  </si>
  <si>
    <t>1.2.17</t>
  </si>
  <si>
    <t>1.2.18</t>
  </si>
  <si>
    <t>1.2.19</t>
  </si>
  <si>
    <t>1.2.20</t>
  </si>
  <si>
    <t>1.2.21</t>
  </si>
  <si>
    <t>1.2.22</t>
  </si>
  <si>
    <t>1.2.23</t>
  </si>
  <si>
    <t>1.2.24</t>
  </si>
  <si>
    <t>1.2.25</t>
  </si>
  <si>
    <t>1.2.26</t>
  </si>
  <si>
    <t>1.2.27</t>
  </si>
  <si>
    <t xml:space="preserve">מחיצת גבס דו קרומית בעובי כולל 10 ס"מ, לוחות גבס לבן בעובי 12.5 מ"מ. </t>
  </si>
  <si>
    <t>הספקה והתקנה ויטרינה אלומיניום עם חלק עליון קבוע בגובה 70 ס"מ ודלת דו כנפית מאלומיניום עם חלונות כהים דגם וגוון על פי בחירת המזמין  במידות 200X210  כולל משקוף, תיקוני טיח וצבע וכולל ידית בהלה. הזכוכית תהיה בידודית 4-6-4 אלומיניום מדגם קליל בייסיק או אקסטל מדגם קלאסי או ש"ע, גוון לפי בחירת המזמין. כולל הלבשות.</t>
  </si>
  <si>
    <t>הספקה והתקנה דלת אלומיניום דו כנפית עם חלונות זכוכית חלבית במידות 200X210  כולל משקוף, תיקוני טיח וצבע וכולל ידית בהלה. הזכוכית תהיה בעובי 4 מ"מ אלומיניום מדגם קליל בייסיק או אקסטל מדגם קלאסי או ש"ע, גוון לפי בחירת המזמין. כולל הלבשות.</t>
  </si>
  <si>
    <t>ריצוף קרמיקה/גרניט פורצלן בגודל 60/60 ס"מ , כולל מילוי רובה אפוקסית, כולל ספי קרמיקה בין חדר רטוב ליבש ובין חוץ ופנים וכולל ניקוי סופי , מחיר יסוד 80 ₪ למ"ר.</t>
  </si>
  <si>
    <t>פירוק מבואת חדר שינה כולל דלתות שירותים ומקלחת וכניסה למבואה ולחדר, ריצוף, חיפוי קירות  , כיור, ארונית,  סניטציה (מקלחונים ,אסלות, ברזים ומערכות צנרת מים וביוב) ופינוי הפסולת לאתר מורשה</t>
  </si>
  <si>
    <t xml:space="preserve">הספקה והתקנה חלון  במידות 60X100 קבוע במטבח, זכוכית בעובי 6 מ"מ, אלומיניום מדגם קליל בייסיק או אקסטל מדגם קלאסי או ש"ע, גוון לפי בחירת המזמין. כולל הלבשות. </t>
  </si>
  <si>
    <t xml:space="preserve">פירוק חלונות 60/100 ו- 120/60 </t>
  </si>
  <si>
    <t>חלון אלומיניום הזזה 120/60 כנף על כנף כולל רשת הזזה נגד יתושים אלומיניום כדוגמת קליל קלאסי או אקסטל מדגם קלאסי או ש"ע, זכוכית בידודית 6-4-6 גוון לפי בחירת המפקח. כולל הלבשות.</t>
  </si>
  <si>
    <t xml:space="preserve">סגירת פתח חלון בקיר מעל מקלחת בעזרת לוח גבס כחול משני צידי המחיצה לרבות הקונסטרוקציה להרכבת הגבס ובידוד צמר סלעים בעובי 2" במשקל 60 ק"ג/מ"ק וכולל יישור וסתימת החריץ סביב הגבס עם הקיר הקיים. </t>
  </si>
  <si>
    <t>דלת פנים עם מילוי פלקסבורד, חד כנפית לפתיחה צירית במידות סטנדרט 60-70/205 ס"מ, עם ציפוי MDF בעובי 3.5 מ"מ בגוון לבחירת המזמין, קנט עץ פנימי סמוי בעובי 38 מ"מ' ציר ספר נירוסטה havey duty , ידית מעוגלת למניעת פגיעות havey duty, משקוף מעץ אורן דגם "סקלה" או ש"ע ומנעול חד לשוני כולל 4 מפתחות כולל מעצור לדלת havey duty.</t>
  </si>
  <si>
    <t xml:space="preserve"> צלון ונציאני אטום משלבי אלומיניום ברוחב 25 מ"מ, לרבות כבלי פלדה מצופים ניילון ומושחלים בצידי הצלון לעיגון ומנגנון WAND MAGIC ,בחדרים.</t>
  </si>
  <si>
    <t>אספקה והתקנה ארון אמבטיה עץ סנדוויץ פורמייקה +כיור מידה 62X47X87 ס"מ ש"ע כולל ברז דוגמת "חמת" דגם "נפטון" או ש"ע כולל סיפון, ברזי ניל וחיבור מושלם.</t>
  </si>
  <si>
    <t>יחידת ארון מטבח עליון עשוי סנדוויץ במידות 300/45/60 ציפוי פנים וציפוי חוץ פורמייקה כדוגמת "מקור הפורמייקה" או ש"ע, סוקל תחתון סנדוויץ. הארון כולל 7 דלתות פתיחה רגילה, 6 מחיצות,5 מחיצות, 2 דפנות, 6 מדפים.</t>
  </si>
  <si>
    <t>במידה ועקב עבודות הקבלן יווצר נזק כלשהו לתשתיות, מבנה או כל דבר אחר אזי הקבלן יתקן על חשבונו, התיקון ידרש אישור המפקח.</t>
  </si>
  <si>
    <t>1.2.28</t>
  </si>
  <si>
    <t xml:space="preserve">שוחות בקרה לביוב מפוליאתילן בקוטר פנימי 80 ס"מ לעומס עד 15 טון עם מכסה בקוטר 60 ס"מ לעומס 1.5 טון מסוג A15 ובעומק עד 90 ס"מ לרבות עבודות חפירה ומילוי  חוזר </t>
  </si>
  <si>
    <t>1.2.29</t>
  </si>
  <si>
    <t>צינור PVC קשיח לביוב SN-8 מונחים בקרקע לרבות עבודות חפירה, עטיפת חול ומילוי חוזר, בעומק עד 100 ס"מ.</t>
  </si>
  <si>
    <t>1.1.05</t>
  </si>
  <si>
    <t>עבודות שיפוץ ובנייה</t>
  </si>
  <si>
    <t>עבודות ברג'י</t>
  </si>
  <si>
    <t>ש"ע רג'י פועל פשוט</t>
  </si>
  <si>
    <t>ש"ע</t>
  </si>
  <si>
    <t>ש"ע רג'י פועל מקצועי</t>
  </si>
  <si>
    <t>ש"ע מחפרון</t>
  </si>
  <si>
    <t>1.2.30</t>
  </si>
  <si>
    <t>1.2.31</t>
  </si>
  <si>
    <t>אספקה והתקנה ארגז למחלק מים עד 16 נק' במידות 65/83.6/16 לרבות מכסה מותקן על קיר</t>
  </si>
  <si>
    <t>אספקה והתקנה מחלק מים מפליז לצינורות פלסטיים למים קרים וחמים לרבות פקקים מותקן בתוך ארז על קיר כדוגמת הקיים ומקטין לחץ.</t>
  </si>
  <si>
    <t>איטום קירות ורצפה בחדאים רטובים במריחה בחומר סיקה טופ סיל 107 אלסטיק או ש"ע (האיטום יבוצע בסגירת פתחים ובחדרים רטובים)</t>
  </si>
  <si>
    <t>אופציה -תיקוני טייח לאחר פירוק חיפוי קרמיקה במידה ונדרש.</t>
  </si>
  <si>
    <t>סה"כ עבודות שיפוצים</t>
  </si>
  <si>
    <t>סה"כ עבודות ברג'י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</si>
</sst>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0.0"/>
  </numFmts>
  <fonts count="15" x14ac:knownFonts="1">
    <font>
      <sz val="11"/>
      <color theme="1"/>
      <name val="Arial"/>
      <family val="2"/>
      <charset val="177"/>
      <scheme val="minor"/>
    </font>
    <font>
      <b/>
      <sz val="14"/>
      <name val="Narkisim"/>
      <family val="2"/>
      <charset val="177"/>
    </font>
    <font>
      <sz val="12"/>
      <name val="Narkisim"/>
      <family val="2"/>
      <charset val="177"/>
    </font>
    <font>
      <sz val="12"/>
      <color rgb="FF0000FF"/>
      <name val="Arial"/>
      <family val="2"/>
    </font>
    <font>
      <sz val="14"/>
      <name val="Narkisim"/>
      <family val="2"/>
      <charset val="177"/>
    </font>
    <font>
      <b/>
      <u/>
      <sz val="16"/>
      <name val="Narkisim"/>
      <family val="2"/>
      <charset val="177"/>
    </font>
    <font>
      <b/>
      <sz val="12"/>
      <name val="Narkisim"/>
      <family val="2"/>
      <charset val="177"/>
    </font>
    <font>
      <sz val="12"/>
      <color theme="1"/>
      <name val="Narkisim"/>
      <family val="2"/>
      <charset val="177"/>
    </font>
    <font>
      <sz val="11"/>
      <name val="Narkisim"/>
      <family val="2"/>
      <charset val="177"/>
    </font>
    <font>
      <b/>
      <sz val="14"/>
      <color theme="1"/>
      <name val="Arial"/>
      <family val="2"/>
      <scheme val="minor"/>
    </font>
    <font>
      <sz val="11"/>
      <color theme="1"/>
      <name val="Arial"/>
      <family val="2"/>
      <charset val="177"/>
      <scheme val="minor"/>
    </font>
    <font>
      <sz val="11"/>
      <color theme="1"/>
      <name val="Arial Unicode MS"/>
      <family val="2"/>
    </font>
    <font>
      <b/>
      <sz val="11"/>
      <name val="Narkisim"/>
      <family val="2"/>
      <charset val="177"/>
    </font>
    <font>
      <sz val="11"/>
      <color theme="1"/>
      <name val="Narkisim"/>
      <family val="2"/>
    </font>
    <font>
      <sz val="12"/>
      <color rgb="FF28445F"/>
      <name val="Arial"/>
      <family val="2"/>
      <charset val="177"/>
      <scheme val="minor"/>
    </font>
  </fonts>
  <fills count="4">
    <fill>
      <patternFill patternType="none"/>
    </fill>
    <fill>
      <patternFill patternType="gray125"/>
    </fill>
    <fill>
      <patternFill patternType="solid">
        <fgColor theme="0" tint="-0.249977111117893"/>
        <bgColor indexed="64"/>
      </patternFill>
    </fill>
    <fill>
      <patternFill patternType="solid">
        <fgColor rgb="FF92D050"/>
        <bgColor indexed="64"/>
      </patternFill>
    </fill>
  </fills>
  <borders count="30">
    <border>
      <left/>
      <right/>
      <top/>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medium">
        <color auto="1"/>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10" fillId="0" borderId="0" applyFont="0" applyFill="0" applyBorder="0" applyAlignment="0" applyProtection="0"/>
  </cellStyleXfs>
  <cellXfs count="130">
    <xf numFmtId="0" fontId="0" fillId="0" borderId="0" xfId="0"/>
    <xf numFmtId="0" fontId="2" fillId="0" borderId="0" xfId="0" applyFont="1" applyAlignment="1">
      <alignment horizontal="center" vertical="center"/>
    </xf>
    <xf numFmtId="0" fontId="0" fillId="0" borderId="0" xfId="0" applyAlignment="1">
      <alignment horizontal="center" vertical="center"/>
    </xf>
    <xf numFmtId="4" fontId="0" fillId="0" borderId="0" xfId="0" applyNumberFormat="1" applyAlignment="1">
      <alignment horizontal="center" vertical="center"/>
    </xf>
    <xf numFmtId="0" fontId="3" fillId="0" borderId="0" xfId="0" applyFont="1" applyAlignment="1">
      <alignment horizontal="center" vertical="center" readingOrder="2"/>
    </xf>
    <xf numFmtId="2" fontId="2" fillId="0" borderId="0" xfId="0" applyNumberFormat="1" applyFont="1" applyBorder="1" applyAlignment="1">
      <alignment horizontal="center"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4" fontId="4" fillId="0" borderId="0" xfId="0" applyNumberFormat="1" applyFont="1" applyBorder="1" applyAlignment="1">
      <alignment horizontal="center" vertical="center"/>
    </xf>
    <xf numFmtId="2" fontId="0" fillId="0" borderId="0" xfId="0" applyNumberFormat="1" applyAlignment="1">
      <alignment horizontal="center" vertical="center"/>
    </xf>
    <xf numFmtId="164" fontId="11" fillId="0" borderId="2" xfId="1" applyNumberFormat="1" applyFont="1" applyBorder="1" applyAlignment="1">
      <alignment vertical="center"/>
    </xf>
    <xf numFmtId="0" fontId="8" fillId="0" borderId="2" xfId="0" applyFont="1" applyBorder="1" applyAlignment="1">
      <alignment horizontal="center" vertical="center" wrapText="1" readingOrder="2"/>
    </xf>
    <xf numFmtId="0" fontId="8" fillId="0" borderId="2" xfId="0" applyFont="1" applyBorder="1" applyAlignment="1">
      <alignment vertical="top" wrapText="1" readingOrder="2"/>
    </xf>
    <xf numFmtId="0" fontId="8" fillId="0" borderId="11" xfId="0" applyFont="1" applyBorder="1" applyAlignment="1">
      <alignment horizontal="right" vertical="center" wrapText="1"/>
    </xf>
    <xf numFmtId="165" fontId="2" fillId="0" borderId="4" xfId="0" applyNumberFormat="1" applyFont="1" applyBorder="1" applyAlignment="1">
      <alignment horizontal="center" vertical="center"/>
    </xf>
    <xf numFmtId="4" fontId="12" fillId="2" borderId="5" xfId="0" applyNumberFormat="1" applyFont="1" applyFill="1" applyBorder="1" applyAlignment="1">
      <alignment horizontal="center" vertical="center"/>
    </xf>
    <xf numFmtId="0" fontId="12" fillId="0" borderId="2" xfId="0" applyFont="1" applyBorder="1" applyAlignment="1">
      <alignment horizontal="center" wrapText="1"/>
    </xf>
    <xf numFmtId="165" fontId="2" fillId="0" borderId="12" xfId="0" applyNumberFormat="1" applyFont="1" applyBorder="1" applyAlignment="1">
      <alignment horizontal="center" vertical="center"/>
    </xf>
    <xf numFmtId="0" fontId="8" fillId="0" borderId="13" xfId="0" applyFont="1" applyBorder="1" applyAlignment="1">
      <alignment vertical="top" wrapText="1" readingOrder="2"/>
    </xf>
    <xf numFmtId="0" fontId="8" fillId="0" borderId="13" xfId="0" applyFont="1" applyBorder="1" applyAlignment="1">
      <alignment horizontal="center" vertical="center" wrapText="1" readingOrder="2"/>
    </xf>
    <xf numFmtId="164" fontId="11" fillId="0" borderId="13" xfId="1" applyNumberFormat="1" applyFont="1" applyBorder="1" applyAlignment="1">
      <alignment vertical="center"/>
    </xf>
    <xf numFmtId="165" fontId="2" fillId="0" borderId="15" xfId="0" applyNumberFormat="1" applyFont="1" applyBorder="1" applyAlignment="1">
      <alignment horizontal="center" vertical="center"/>
    </xf>
    <xf numFmtId="0" fontId="8" fillId="0" borderId="16" xfId="0" applyFont="1" applyBorder="1" applyAlignment="1">
      <alignment horizontal="right" vertical="center" wrapText="1"/>
    </xf>
    <xf numFmtId="0" fontId="12" fillId="0" borderId="16" xfId="0" applyFont="1" applyBorder="1" applyAlignment="1">
      <alignment horizontal="center" wrapText="1"/>
    </xf>
    <xf numFmtId="164" fontId="11" fillId="0" borderId="16" xfId="1" applyNumberFormat="1" applyFont="1" applyBorder="1" applyAlignment="1">
      <alignment vertical="center"/>
    </xf>
    <xf numFmtId="1" fontId="7" fillId="0" borderId="0" xfId="0" applyNumberFormat="1" applyFont="1" applyAlignment="1">
      <alignment horizontal="center" vertical="center"/>
    </xf>
    <xf numFmtId="1" fontId="8" fillId="0" borderId="13" xfId="0" applyNumberFormat="1" applyFont="1" applyBorder="1" applyAlignment="1">
      <alignment horizontal="center" vertical="center" wrapText="1" readingOrder="1"/>
    </xf>
    <xf numFmtId="1" fontId="8" fillId="0" borderId="2" xfId="0" applyNumberFormat="1" applyFont="1" applyBorder="1" applyAlignment="1">
      <alignment horizontal="center" vertical="center" wrapText="1" readingOrder="1"/>
    </xf>
    <xf numFmtId="1" fontId="12" fillId="0" borderId="2" xfId="0" applyNumberFormat="1" applyFont="1" applyBorder="1" applyAlignment="1">
      <alignment horizontal="center" vertical="center"/>
    </xf>
    <xf numFmtId="1" fontId="12" fillId="0" borderId="16" xfId="0" applyNumberFormat="1" applyFont="1" applyBorder="1" applyAlignment="1">
      <alignment horizontal="center" vertical="center"/>
    </xf>
    <xf numFmtId="4" fontId="6" fillId="2" borderId="5" xfId="0" applyNumberFormat="1" applyFont="1" applyFill="1" applyBorder="1" applyAlignment="1">
      <alignment horizontal="center" vertical="center"/>
    </xf>
    <xf numFmtId="1" fontId="2" fillId="0" borderId="0" xfId="0" applyNumberFormat="1" applyFont="1" applyBorder="1" applyAlignment="1">
      <alignment horizontal="center" vertical="center"/>
    </xf>
    <xf numFmtId="165" fontId="2" fillId="3" borderId="15" xfId="0" applyNumberFormat="1" applyFont="1" applyFill="1" applyBorder="1" applyAlignment="1">
      <alignment horizontal="center" vertical="center"/>
    </xf>
    <xf numFmtId="0" fontId="14" fillId="0" borderId="0" xfId="0" applyFont="1"/>
    <xf numFmtId="2" fontId="2" fillId="3" borderId="12" xfId="0" applyNumberFormat="1" applyFont="1" applyFill="1" applyBorder="1" applyAlignment="1">
      <alignment horizontal="center" vertical="center"/>
    </xf>
    <xf numFmtId="0" fontId="8" fillId="3" borderId="13" xfId="0" applyFont="1" applyFill="1" applyBorder="1" applyAlignment="1">
      <alignment vertical="top" wrapText="1" readingOrder="2"/>
    </xf>
    <xf numFmtId="0" fontId="8" fillId="3" borderId="13" xfId="0" applyFont="1" applyFill="1" applyBorder="1" applyAlignment="1">
      <alignment horizontal="center" vertical="center" wrapText="1" readingOrder="2"/>
    </xf>
    <xf numFmtId="0" fontId="8" fillId="3" borderId="2" xfId="0" applyFont="1" applyFill="1" applyBorder="1" applyAlignment="1">
      <alignment vertical="top" wrapText="1" readingOrder="2"/>
    </xf>
    <xf numFmtId="0" fontId="8" fillId="3" borderId="2" xfId="0" applyFont="1" applyFill="1" applyBorder="1" applyAlignment="1">
      <alignment horizontal="center" vertical="center"/>
    </xf>
    <xf numFmtId="1" fontId="8" fillId="3" borderId="2" xfId="0" applyNumberFormat="1" applyFont="1" applyFill="1" applyBorder="1" applyAlignment="1">
      <alignment horizontal="center" vertical="center"/>
    </xf>
    <xf numFmtId="4" fontId="8" fillId="3" borderId="2" xfId="0" applyNumberFormat="1" applyFont="1" applyFill="1" applyBorder="1" applyAlignment="1">
      <alignment horizontal="center" vertical="center"/>
    </xf>
    <xf numFmtId="0" fontId="8" fillId="3" borderId="2" xfId="0" applyFont="1" applyFill="1" applyBorder="1" applyAlignment="1">
      <alignment horizontal="right" vertical="center" wrapText="1"/>
    </xf>
    <xf numFmtId="0" fontId="8" fillId="3" borderId="11" xfId="0" applyFont="1" applyFill="1" applyBorder="1" applyAlignment="1">
      <alignment vertical="top" wrapText="1" readingOrder="2"/>
    </xf>
    <xf numFmtId="0" fontId="8" fillId="3" borderId="9" xfId="0" applyFont="1" applyFill="1" applyBorder="1" applyAlignment="1">
      <alignment horizontal="center" vertical="center"/>
    </xf>
    <xf numFmtId="1" fontId="8" fillId="3" borderId="9" xfId="0" applyNumberFormat="1" applyFont="1" applyFill="1" applyBorder="1" applyAlignment="1">
      <alignment horizontal="center" vertical="center"/>
    </xf>
    <xf numFmtId="0" fontId="8" fillId="3" borderId="11" xfId="0" applyFont="1" applyFill="1" applyBorder="1" applyAlignment="1">
      <alignment horizontal="center" vertical="center"/>
    </xf>
    <xf numFmtId="4" fontId="8" fillId="3" borderId="9" xfId="0" applyNumberFormat="1" applyFont="1" applyFill="1" applyBorder="1" applyAlignment="1">
      <alignment horizontal="center" vertical="center"/>
    </xf>
    <xf numFmtId="0" fontId="8" fillId="3" borderId="16" xfId="0" applyFont="1" applyFill="1" applyBorder="1" applyAlignment="1">
      <alignment vertical="top" wrapText="1" readingOrder="2"/>
    </xf>
    <xf numFmtId="0" fontId="8" fillId="3" borderId="16" xfId="0" applyFont="1" applyFill="1" applyBorder="1" applyAlignment="1">
      <alignment horizontal="center" vertical="center" wrapText="1" readingOrder="2"/>
    </xf>
    <xf numFmtId="0" fontId="14" fillId="0" borderId="0" xfId="0" applyFont="1"/>
    <xf numFmtId="0" fontId="8" fillId="3" borderId="9" xfId="0" applyFont="1" applyFill="1" applyBorder="1" applyAlignment="1">
      <alignment vertical="top" wrapText="1" readingOrder="2"/>
    </xf>
    <xf numFmtId="0" fontId="8" fillId="3" borderId="9" xfId="0" applyFont="1" applyFill="1" applyBorder="1" applyAlignment="1">
      <alignment horizontal="center" vertical="center" wrapText="1" readingOrder="2"/>
    </xf>
    <xf numFmtId="3" fontId="0" fillId="0" borderId="0" xfId="0" applyNumberFormat="1" applyAlignment="1">
      <alignment horizontal="center" vertical="center"/>
    </xf>
    <xf numFmtId="3" fontId="4" fillId="0" borderId="0" xfId="0" applyNumberFormat="1" applyFont="1" applyBorder="1" applyAlignment="1">
      <alignment horizontal="center" vertical="center"/>
    </xf>
    <xf numFmtId="3" fontId="0" fillId="0" borderId="14" xfId="0" applyNumberFormat="1" applyFont="1" applyBorder="1" applyAlignment="1">
      <alignment horizontal="center"/>
    </xf>
    <xf numFmtId="3" fontId="0" fillId="0" borderId="3" xfId="0" applyNumberFormat="1" applyFont="1" applyBorder="1" applyAlignment="1">
      <alignment horizontal="center"/>
    </xf>
    <xf numFmtId="3" fontId="0" fillId="0" borderId="17" xfId="0" applyNumberFormat="1" applyFont="1" applyBorder="1" applyAlignment="1">
      <alignment horizontal="center"/>
    </xf>
    <xf numFmtId="3" fontId="12" fillId="2" borderId="8" xfId="1" applyNumberFormat="1" applyFont="1" applyFill="1" applyBorder="1" applyAlignment="1"/>
    <xf numFmtId="4" fontId="6" fillId="2" borderId="20" xfId="0" applyNumberFormat="1" applyFont="1" applyFill="1" applyBorder="1" applyAlignment="1">
      <alignment horizontal="center" vertical="center"/>
    </xf>
    <xf numFmtId="165" fontId="2" fillId="0" borderId="18" xfId="0" applyNumberFormat="1" applyFont="1" applyBorder="1" applyAlignment="1">
      <alignment horizontal="center" vertical="center"/>
    </xf>
    <xf numFmtId="0" fontId="12" fillId="0" borderId="11" xfId="0" applyFont="1" applyBorder="1" applyAlignment="1">
      <alignment horizontal="center" wrapText="1"/>
    </xf>
    <xf numFmtId="1" fontId="12" fillId="0" borderId="11" xfId="0" applyNumberFormat="1" applyFont="1" applyBorder="1" applyAlignment="1">
      <alignment horizontal="center" vertical="center"/>
    </xf>
    <xf numFmtId="164" fontId="11" fillId="0" borderId="11" xfId="1" applyNumberFormat="1" applyFont="1" applyBorder="1" applyAlignment="1">
      <alignment vertical="center"/>
    </xf>
    <xf numFmtId="3" fontId="0" fillId="0" borderId="19" xfId="0" applyNumberFormat="1" applyFont="1" applyBorder="1" applyAlignment="1">
      <alignment horizontal="center"/>
    </xf>
    <xf numFmtId="2" fontId="8" fillId="2" borderId="5" xfId="0" applyNumberFormat="1" applyFont="1" applyFill="1" applyBorder="1" applyAlignment="1">
      <alignment horizontal="center" vertical="center"/>
    </xf>
    <xf numFmtId="0" fontId="12" fillId="2" borderId="6" xfId="0" applyFont="1" applyFill="1" applyBorder="1" applyAlignment="1">
      <alignment horizontal="center" vertical="center"/>
    </xf>
    <xf numFmtId="0" fontId="8" fillId="2" borderId="6" xfId="0" applyFont="1" applyFill="1" applyBorder="1" applyAlignment="1">
      <alignment horizontal="center" vertical="center" wrapText="1"/>
    </xf>
    <xf numFmtId="1" fontId="8"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3" fontId="8" fillId="2" borderId="7" xfId="0" applyNumberFormat="1" applyFont="1" applyFill="1" applyBorder="1" applyAlignment="1">
      <alignment horizontal="center" vertical="center"/>
    </xf>
    <xf numFmtId="0" fontId="14" fillId="0" borderId="0" xfId="0" applyFont="1"/>
    <xf numFmtId="0" fontId="8" fillId="3" borderId="16" xfId="0" applyFont="1" applyFill="1" applyBorder="1" applyAlignment="1">
      <alignment horizontal="right" vertical="center" wrapText="1"/>
    </xf>
    <xf numFmtId="0" fontId="8" fillId="3" borderId="16" xfId="0" applyFont="1" applyFill="1" applyBorder="1" applyAlignment="1">
      <alignment horizontal="center" vertical="center"/>
    </xf>
    <xf numFmtId="1" fontId="8" fillId="3" borderId="16" xfId="0" applyNumberFormat="1" applyFont="1" applyFill="1" applyBorder="1" applyAlignment="1">
      <alignment horizontal="center" vertical="center"/>
    </xf>
    <xf numFmtId="3" fontId="0" fillId="3" borderId="17" xfId="0" applyNumberFormat="1" applyFont="1" applyFill="1" applyBorder="1" applyAlignment="1">
      <alignment horizontal="center"/>
    </xf>
    <xf numFmtId="0" fontId="8" fillId="3" borderId="22" xfId="0" applyFont="1" applyFill="1" applyBorder="1" applyAlignment="1">
      <alignment horizontal="center" vertical="center" wrapText="1" readingOrder="2"/>
    </xf>
    <xf numFmtId="0" fontId="8" fillId="3" borderId="2" xfId="0" applyFont="1" applyFill="1" applyBorder="1" applyAlignment="1">
      <alignment horizontal="center" vertical="center" wrapText="1"/>
    </xf>
    <xf numFmtId="4" fontId="8" fillId="3" borderId="3" xfId="0" applyNumberFormat="1" applyFont="1" applyFill="1" applyBorder="1" applyAlignment="1">
      <alignment horizontal="center" vertical="center"/>
    </xf>
    <xf numFmtId="0" fontId="13" fillId="3" borderId="2" xfId="0" applyFont="1" applyFill="1" applyBorder="1" applyAlignment="1">
      <alignment horizontal="right" vertical="center" wrapText="1"/>
    </xf>
    <xf numFmtId="3" fontId="0" fillId="3" borderId="3" xfId="0" applyNumberFormat="1" applyFont="1" applyFill="1" applyBorder="1" applyAlignment="1">
      <alignment horizontal="center"/>
    </xf>
    <xf numFmtId="0" fontId="8" fillId="3" borderId="11" xfId="0" applyFont="1" applyFill="1" applyBorder="1" applyAlignment="1">
      <alignment horizontal="right" vertical="center" wrapText="1"/>
    </xf>
    <xf numFmtId="0" fontId="8" fillId="3" borderId="23" xfId="0" applyFont="1" applyFill="1" applyBorder="1" applyAlignment="1">
      <alignment vertical="top" wrapText="1" readingOrder="2"/>
    </xf>
    <xf numFmtId="3" fontId="8" fillId="3" borderId="2" xfId="0" applyNumberFormat="1" applyFont="1" applyFill="1" applyBorder="1" applyAlignment="1">
      <alignment horizontal="center" vertical="center"/>
    </xf>
    <xf numFmtId="2" fontId="2" fillId="3" borderId="5" xfId="0" applyNumberFormat="1" applyFont="1" applyFill="1" applyBorder="1" applyAlignment="1">
      <alignment horizontal="center" vertical="center"/>
    </xf>
    <xf numFmtId="3" fontId="8" fillId="3" borderId="9" xfId="0" applyNumberFormat="1" applyFont="1" applyFill="1" applyBorder="1" applyAlignment="1">
      <alignment horizontal="center" vertical="center"/>
    </xf>
    <xf numFmtId="2" fontId="2" fillId="3" borderId="2" xfId="0" applyNumberFormat="1" applyFont="1" applyFill="1" applyBorder="1" applyAlignment="1">
      <alignment horizontal="center" vertical="center"/>
    </xf>
    <xf numFmtId="0" fontId="2" fillId="3" borderId="4" xfId="0" applyNumberFormat="1" applyFont="1" applyFill="1" applyBorder="1" applyAlignment="1">
      <alignment horizontal="center" vertical="center"/>
    </xf>
    <xf numFmtId="4" fontId="8" fillId="3" borderId="22" xfId="0" applyNumberFormat="1" applyFont="1" applyFill="1" applyBorder="1" applyAlignment="1">
      <alignment horizontal="center" vertical="center"/>
    </xf>
    <xf numFmtId="1" fontId="8" fillId="3" borderId="2" xfId="0" applyNumberFormat="1" applyFont="1" applyFill="1" applyBorder="1" applyAlignment="1">
      <alignment horizontal="center" vertical="center" wrapText="1" readingOrder="1"/>
    </xf>
    <xf numFmtId="3" fontId="8" fillId="3" borderId="19" xfId="0" applyNumberFormat="1" applyFont="1" applyFill="1" applyBorder="1" applyAlignment="1">
      <alignment horizontal="center" vertical="center"/>
    </xf>
    <xf numFmtId="2" fontId="2" fillId="3" borderId="26" xfId="0" applyNumberFormat="1" applyFont="1" applyFill="1" applyBorder="1" applyAlignment="1">
      <alignment horizontal="center" vertical="center"/>
    </xf>
    <xf numFmtId="0" fontId="8" fillId="3" borderId="22" xfId="0" applyFont="1" applyFill="1" applyBorder="1" applyAlignment="1">
      <alignment vertical="top" wrapText="1" readingOrder="2"/>
    </xf>
    <xf numFmtId="0" fontId="8" fillId="3" borderId="22" xfId="0" applyFont="1" applyFill="1" applyBorder="1" applyAlignment="1">
      <alignment horizontal="center" vertical="center"/>
    </xf>
    <xf numFmtId="1" fontId="8" fillId="3" borderId="22" xfId="0" applyNumberFormat="1" applyFont="1" applyFill="1" applyBorder="1" applyAlignment="1">
      <alignment horizontal="center" vertical="center"/>
    </xf>
    <xf numFmtId="3" fontId="8" fillId="3" borderId="22" xfId="0" applyNumberFormat="1" applyFont="1" applyFill="1" applyBorder="1" applyAlignment="1">
      <alignment horizontal="center" vertical="center"/>
    </xf>
    <xf numFmtId="2" fontId="2" fillId="3" borderId="27" xfId="0" applyNumberFormat="1" applyFont="1" applyFill="1" applyBorder="1" applyAlignment="1">
      <alignment horizontal="center" vertical="center"/>
    </xf>
    <xf numFmtId="0" fontId="8" fillId="3" borderId="28" xfId="0" applyFont="1" applyFill="1" applyBorder="1" applyAlignment="1">
      <alignment vertical="top" wrapText="1" readingOrder="2"/>
    </xf>
    <xf numFmtId="0" fontId="8" fillId="3" borderId="28" xfId="0" applyFont="1" applyFill="1" applyBorder="1" applyAlignment="1">
      <alignment horizontal="center" vertical="center"/>
    </xf>
    <xf numFmtId="1" fontId="8" fillId="3" borderId="28" xfId="0" applyNumberFormat="1" applyFont="1" applyFill="1" applyBorder="1" applyAlignment="1">
      <alignment horizontal="center" vertical="center"/>
    </xf>
    <xf numFmtId="4" fontId="8" fillId="3" borderId="28" xfId="0" applyNumberFormat="1" applyFont="1" applyFill="1" applyBorder="1" applyAlignment="1">
      <alignment horizontal="center" vertical="center"/>
    </xf>
    <xf numFmtId="3" fontId="8" fillId="3" borderId="8" xfId="0" applyNumberFormat="1" applyFont="1" applyFill="1" applyBorder="1" applyAlignment="1">
      <alignment horizontal="center" vertical="center"/>
    </xf>
    <xf numFmtId="4" fontId="8" fillId="3" borderId="11" xfId="0" applyNumberFormat="1" applyFont="1" applyFill="1" applyBorder="1" applyAlignment="1">
      <alignment horizontal="center" vertical="center"/>
    </xf>
    <xf numFmtId="2" fontId="2" fillId="3" borderId="9" xfId="0" applyNumberFormat="1" applyFont="1" applyFill="1" applyBorder="1" applyAlignment="1">
      <alignment horizontal="center" vertical="center"/>
    </xf>
    <xf numFmtId="0" fontId="8" fillId="2" borderId="2" xfId="0" applyFont="1" applyFill="1" applyBorder="1" applyAlignment="1">
      <alignment vertical="top" wrapText="1" readingOrder="2"/>
    </xf>
    <xf numFmtId="1" fontId="8" fillId="2" borderId="2" xfId="0" applyNumberFormat="1" applyFont="1" applyFill="1" applyBorder="1" applyAlignment="1">
      <alignment horizontal="center" vertical="center"/>
    </xf>
    <xf numFmtId="4" fontId="8" fillId="2" borderId="2"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0" fontId="8" fillId="3" borderId="11" xfId="0" applyFont="1" applyFill="1" applyBorder="1" applyAlignment="1">
      <alignment horizontal="center" vertical="center" wrapText="1" readingOrder="2"/>
    </xf>
    <xf numFmtId="1" fontId="8" fillId="3" borderId="9" xfId="0" applyNumberFormat="1" applyFont="1" applyFill="1" applyBorder="1" applyAlignment="1">
      <alignment horizontal="center" vertical="center" wrapText="1" readingOrder="1"/>
    </xf>
    <xf numFmtId="2" fontId="2" fillId="2" borderId="9" xfId="0" applyNumberFormat="1" applyFont="1" applyFill="1" applyBorder="1" applyAlignment="1">
      <alignment horizontal="center" vertical="center"/>
    </xf>
    <xf numFmtId="0" fontId="8" fillId="2" borderId="9" xfId="0" applyFont="1" applyFill="1" applyBorder="1" applyAlignment="1">
      <alignment horizontal="right" vertical="top" wrapText="1" readingOrder="2"/>
    </xf>
    <xf numFmtId="0" fontId="8" fillId="2" borderId="9" xfId="0" applyFont="1" applyFill="1" applyBorder="1" applyAlignment="1">
      <alignment horizontal="center" vertical="center"/>
    </xf>
    <xf numFmtId="1" fontId="8" fillId="2" borderId="9" xfId="0" applyNumberFormat="1" applyFont="1" applyFill="1" applyBorder="1" applyAlignment="1">
      <alignment horizontal="center" vertical="center"/>
    </xf>
    <xf numFmtId="4" fontId="8" fillId="2" borderId="11" xfId="0" applyNumberFormat="1" applyFont="1" applyFill="1" applyBorder="1" applyAlignment="1">
      <alignment horizontal="center" vertical="center"/>
    </xf>
    <xf numFmtId="3" fontId="8" fillId="2" borderId="9" xfId="0" applyNumberFormat="1" applyFont="1" applyFill="1" applyBorder="1" applyAlignment="1">
      <alignment horizontal="center" vertical="center"/>
    </xf>
    <xf numFmtId="3" fontId="12" fillId="2" borderId="29" xfId="0" applyNumberFormat="1" applyFont="1" applyFill="1" applyBorder="1" applyAlignment="1"/>
    <xf numFmtId="0" fontId="5" fillId="0" borderId="0" xfId="0" applyFont="1" applyAlignment="1">
      <alignment horizontal="center" vertical="center" wrapText="1"/>
    </xf>
    <xf numFmtId="0" fontId="12" fillId="2" borderId="6" xfId="0" applyFont="1" applyFill="1" applyBorder="1" applyAlignment="1">
      <alignment horizontal="center"/>
    </xf>
    <xf numFmtId="0" fontId="12" fillId="2" borderId="7" xfId="0" applyFont="1" applyFill="1" applyBorder="1" applyAlignment="1">
      <alignment horizontal="center"/>
    </xf>
    <xf numFmtId="0" fontId="12" fillId="2" borderId="21" xfId="0" applyFont="1" applyFill="1" applyBorder="1" applyAlignment="1">
      <alignment horizontal="center"/>
    </xf>
    <xf numFmtId="0" fontId="12" fillId="2" borderId="1" xfId="0" applyFont="1" applyFill="1" applyBorder="1" applyAlignment="1">
      <alignment horizontal="center"/>
    </xf>
    <xf numFmtId="0" fontId="12" fillId="2" borderId="24" xfId="0" applyFont="1" applyFill="1" applyBorder="1" applyAlignment="1">
      <alignment horizontal="center"/>
    </xf>
    <xf numFmtId="0" fontId="12" fillId="2" borderId="25" xfId="0" applyFont="1" applyFill="1" applyBorder="1" applyAlignment="1">
      <alignment horizontal="center"/>
    </xf>
    <xf numFmtId="0" fontId="8" fillId="2" borderId="2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4" fillId="0" borderId="0" xfId="0" applyFont="1" applyAlignment="1">
      <alignment wrapText="1"/>
    </xf>
    <xf numFmtId="0" fontId="14" fillId="0" borderId="0" xfId="0" applyFont="1"/>
    <xf numFmtId="4" fontId="9" fillId="2" borderId="21" xfId="0" applyNumberFormat="1" applyFont="1" applyFill="1" applyBorder="1" applyAlignment="1">
      <alignment horizontal="center" vertical="center"/>
    </xf>
    <xf numFmtId="4" fontId="9" fillId="2" borderId="1" xfId="0"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Q59"/>
  <sheetViews>
    <sheetView rightToLeft="1" tabSelected="1" zoomScale="115" zoomScaleNormal="115" workbookViewId="0">
      <pane ySplit="5" topLeftCell="A6" activePane="bottomLeft" state="frozen"/>
      <selection pane="bottomLeft" activeCell="I9" sqref="I9:I10"/>
    </sheetView>
  </sheetViews>
  <sheetFormatPr defaultRowHeight="15.75" x14ac:dyDescent="0.2"/>
  <cols>
    <col min="1" max="1" width="5.375" style="9" bestFit="1" customWidth="1"/>
    <col min="2" max="2" width="39.375" style="2" customWidth="1"/>
    <col min="3" max="3" width="12.125" style="2" bestFit="1" customWidth="1"/>
    <col min="4" max="4" width="10.25" style="25" bestFit="1" customWidth="1"/>
    <col min="5" max="5" width="12.125" style="3" bestFit="1" customWidth="1"/>
    <col min="6" max="6" width="11.875" style="52" bestFit="1" customWidth="1"/>
    <col min="7" max="257" width="9" style="2"/>
    <col min="258" max="258" width="37.625" style="2" bestFit="1" customWidth="1"/>
    <col min="259" max="259" width="9" style="2"/>
    <col min="260" max="260" width="6.375" style="2" bestFit="1" customWidth="1"/>
    <col min="261" max="261" width="9.625" style="2" bestFit="1" customWidth="1"/>
    <col min="262" max="262" width="14.875" style="2" bestFit="1" customWidth="1"/>
    <col min="263" max="513" width="9" style="2"/>
    <col min="514" max="514" width="37.625" style="2" bestFit="1" customWidth="1"/>
    <col min="515" max="515" width="9" style="2"/>
    <col min="516" max="516" width="6.375" style="2" bestFit="1" customWidth="1"/>
    <col min="517" max="517" width="9.625" style="2" bestFit="1" customWidth="1"/>
    <col min="518" max="518" width="14.875" style="2" bestFit="1" customWidth="1"/>
    <col min="519" max="769" width="9" style="2"/>
    <col min="770" max="770" width="37.625" style="2" bestFit="1" customWidth="1"/>
    <col min="771" max="771" width="9" style="2"/>
    <col min="772" max="772" width="6.375" style="2" bestFit="1" customWidth="1"/>
    <col min="773" max="773" width="9.625" style="2" bestFit="1" customWidth="1"/>
    <col min="774" max="774" width="14.875" style="2" bestFit="1" customWidth="1"/>
    <col min="775" max="1025" width="9" style="2"/>
    <col min="1026" max="1026" width="37.625" style="2" bestFit="1" customWidth="1"/>
    <col min="1027" max="1027" width="9" style="2"/>
    <col min="1028" max="1028" width="6.375" style="2" bestFit="1" customWidth="1"/>
    <col min="1029" max="1029" width="9.625" style="2" bestFit="1" customWidth="1"/>
    <col min="1030" max="1030" width="14.875" style="2" bestFit="1" customWidth="1"/>
    <col min="1031" max="1281" width="9" style="2"/>
    <col min="1282" max="1282" width="37.625" style="2" bestFit="1" customWidth="1"/>
    <col min="1283" max="1283" width="9" style="2"/>
    <col min="1284" max="1284" width="6.375" style="2" bestFit="1" customWidth="1"/>
    <col min="1285" max="1285" width="9.625" style="2" bestFit="1" customWidth="1"/>
    <col min="1286" max="1286" width="14.875" style="2" bestFit="1" customWidth="1"/>
    <col min="1287" max="1537" width="9" style="2"/>
    <col min="1538" max="1538" width="37.625" style="2" bestFit="1" customWidth="1"/>
    <col min="1539" max="1539" width="9" style="2"/>
    <col min="1540" max="1540" width="6.375" style="2" bestFit="1" customWidth="1"/>
    <col min="1541" max="1541" width="9.625" style="2" bestFit="1" customWidth="1"/>
    <col min="1542" max="1542" width="14.875" style="2" bestFit="1" customWidth="1"/>
    <col min="1543" max="1793" width="9" style="2"/>
    <col min="1794" max="1794" width="37.625" style="2" bestFit="1" customWidth="1"/>
    <col min="1795" max="1795" width="9" style="2"/>
    <col min="1796" max="1796" width="6.375" style="2" bestFit="1" customWidth="1"/>
    <col min="1797" max="1797" width="9.625" style="2" bestFit="1" customWidth="1"/>
    <col min="1798" max="1798" width="14.875" style="2" bestFit="1" customWidth="1"/>
    <col min="1799" max="2049" width="9" style="2"/>
    <col min="2050" max="2050" width="37.625" style="2" bestFit="1" customWidth="1"/>
    <col min="2051" max="2051" width="9" style="2"/>
    <col min="2052" max="2052" width="6.375" style="2" bestFit="1" customWidth="1"/>
    <col min="2053" max="2053" width="9.625" style="2" bestFit="1" customWidth="1"/>
    <col min="2054" max="2054" width="14.875" style="2" bestFit="1" customWidth="1"/>
    <col min="2055" max="2305" width="9" style="2"/>
    <col min="2306" max="2306" width="37.625" style="2" bestFit="1" customWidth="1"/>
    <col min="2307" max="2307" width="9" style="2"/>
    <col min="2308" max="2308" width="6.375" style="2" bestFit="1" customWidth="1"/>
    <col min="2309" max="2309" width="9.625" style="2" bestFit="1" customWidth="1"/>
    <col min="2310" max="2310" width="14.875" style="2" bestFit="1" customWidth="1"/>
    <col min="2311" max="2561" width="9" style="2"/>
    <col min="2562" max="2562" width="37.625" style="2" bestFit="1" customWidth="1"/>
    <col min="2563" max="2563" width="9" style="2"/>
    <col min="2564" max="2564" width="6.375" style="2" bestFit="1" customWidth="1"/>
    <col min="2565" max="2565" width="9.625" style="2" bestFit="1" customWidth="1"/>
    <col min="2566" max="2566" width="14.875" style="2" bestFit="1" customWidth="1"/>
    <col min="2567" max="2817" width="9" style="2"/>
    <col min="2818" max="2818" width="37.625" style="2" bestFit="1" customWidth="1"/>
    <col min="2819" max="2819" width="9" style="2"/>
    <col min="2820" max="2820" width="6.375" style="2" bestFit="1" customWidth="1"/>
    <col min="2821" max="2821" width="9.625" style="2" bestFit="1" customWidth="1"/>
    <col min="2822" max="2822" width="14.875" style="2" bestFit="1" customWidth="1"/>
    <col min="2823" max="3073" width="9" style="2"/>
    <col min="3074" max="3074" width="37.625" style="2" bestFit="1" customWidth="1"/>
    <col min="3075" max="3075" width="9" style="2"/>
    <col min="3076" max="3076" width="6.375" style="2" bestFit="1" customWidth="1"/>
    <col min="3077" max="3077" width="9.625" style="2" bestFit="1" customWidth="1"/>
    <col min="3078" max="3078" width="14.875" style="2" bestFit="1" customWidth="1"/>
    <col min="3079" max="3329" width="9" style="2"/>
    <col min="3330" max="3330" width="37.625" style="2" bestFit="1" customWidth="1"/>
    <col min="3331" max="3331" width="9" style="2"/>
    <col min="3332" max="3332" width="6.375" style="2" bestFit="1" customWidth="1"/>
    <col min="3333" max="3333" width="9.625" style="2" bestFit="1" customWidth="1"/>
    <col min="3334" max="3334" width="14.875" style="2" bestFit="1" customWidth="1"/>
    <col min="3335" max="3585" width="9" style="2"/>
    <col min="3586" max="3586" width="37.625" style="2" bestFit="1" customWidth="1"/>
    <col min="3587" max="3587" width="9" style="2"/>
    <col min="3588" max="3588" width="6.375" style="2" bestFit="1" customWidth="1"/>
    <col min="3589" max="3589" width="9.625" style="2" bestFit="1" customWidth="1"/>
    <col min="3590" max="3590" width="14.875" style="2" bestFit="1" customWidth="1"/>
    <col min="3591" max="3841" width="9" style="2"/>
    <col min="3842" max="3842" width="37.625" style="2" bestFit="1" customWidth="1"/>
    <col min="3843" max="3843" width="9" style="2"/>
    <col min="3844" max="3844" width="6.375" style="2" bestFit="1" customWidth="1"/>
    <col min="3845" max="3845" width="9.625" style="2" bestFit="1" customWidth="1"/>
    <col min="3846" max="3846" width="14.875" style="2" bestFit="1" customWidth="1"/>
    <col min="3847" max="4097" width="9" style="2"/>
    <col min="4098" max="4098" width="37.625" style="2" bestFit="1" customWidth="1"/>
    <col min="4099" max="4099" width="9" style="2"/>
    <col min="4100" max="4100" width="6.375" style="2" bestFit="1" customWidth="1"/>
    <col min="4101" max="4101" width="9.625" style="2" bestFit="1" customWidth="1"/>
    <col min="4102" max="4102" width="14.875" style="2" bestFit="1" customWidth="1"/>
    <col min="4103" max="4353" width="9" style="2"/>
    <col min="4354" max="4354" width="37.625" style="2" bestFit="1" customWidth="1"/>
    <col min="4355" max="4355" width="9" style="2"/>
    <col min="4356" max="4356" width="6.375" style="2" bestFit="1" customWidth="1"/>
    <col min="4357" max="4357" width="9.625" style="2" bestFit="1" customWidth="1"/>
    <col min="4358" max="4358" width="14.875" style="2" bestFit="1" customWidth="1"/>
    <col min="4359" max="4609" width="9" style="2"/>
    <col min="4610" max="4610" width="37.625" style="2" bestFit="1" customWidth="1"/>
    <col min="4611" max="4611" width="9" style="2"/>
    <col min="4612" max="4612" width="6.375" style="2" bestFit="1" customWidth="1"/>
    <col min="4613" max="4613" width="9.625" style="2" bestFit="1" customWidth="1"/>
    <col min="4614" max="4614" width="14.875" style="2" bestFit="1" customWidth="1"/>
    <col min="4615" max="4865" width="9" style="2"/>
    <col min="4866" max="4866" width="37.625" style="2" bestFit="1" customWidth="1"/>
    <col min="4867" max="4867" width="9" style="2"/>
    <col min="4868" max="4868" width="6.375" style="2" bestFit="1" customWidth="1"/>
    <col min="4869" max="4869" width="9.625" style="2" bestFit="1" customWidth="1"/>
    <col min="4870" max="4870" width="14.875" style="2" bestFit="1" customWidth="1"/>
    <col min="4871" max="5121" width="9" style="2"/>
    <col min="5122" max="5122" width="37.625" style="2" bestFit="1" customWidth="1"/>
    <col min="5123" max="5123" width="9" style="2"/>
    <col min="5124" max="5124" width="6.375" style="2" bestFit="1" customWidth="1"/>
    <col min="5125" max="5125" width="9.625" style="2" bestFit="1" customWidth="1"/>
    <col min="5126" max="5126" width="14.875" style="2" bestFit="1" customWidth="1"/>
    <col min="5127" max="5377" width="9" style="2"/>
    <col min="5378" max="5378" width="37.625" style="2" bestFit="1" customWidth="1"/>
    <col min="5379" max="5379" width="9" style="2"/>
    <col min="5380" max="5380" width="6.375" style="2" bestFit="1" customWidth="1"/>
    <col min="5381" max="5381" width="9.625" style="2" bestFit="1" customWidth="1"/>
    <col min="5382" max="5382" width="14.875" style="2" bestFit="1" customWidth="1"/>
    <col min="5383" max="5633" width="9" style="2"/>
    <col min="5634" max="5634" width="37.625" style="2" bestFit="1" customWidth="1"/>
    <col min="5635" max="5635" width="9" style="2"/>
    <col min="5636" max="5636" width="6.375" style="2" bestFit="1" customWidth="1"/>
    <col min="5637" max="5637" width="9.625" style="2" bestFit="1" customWidth="1"/>
    <col min="5638" max="5638" width="14.875" style="2" bestFit="1" customWidth="1"/>
    <col min="5639" max="5889" width="9" style="2"/>
    <col min="5890" max="5890" width="37.625" style="2" bestFit="1" customWidth="1"/>
    <col min="5891" max="5891" width="9" style="2"/>
    <col min="5892" max="5892" width="6.375" style="2" bestFit="1" customWidth="1"/>
    <col min="5893" max="5893" width="9.625" style="2" bestFit="1" customWidth="1"/>
    <col min="5894" max="5894" width="14.875" style="2" bestFit="1" customWidth="1"/>
    <col min="5895" max="6145" width="9" style="2"/>
    <col min="6146" max="6146" width="37.625" style="2" bestFit="1" customWidth="1"/>
    <col min="6147" max="6147" width="9" style="2"/>
    <col min="6148" max="6148" width="6.375" style="2" bestFit="1" customWidth="1"/>
    <col min="6149" max="6149" width="9.625" style="2" bestFit="1" customWidth="1"/>
    <col min="6150" max="6150" width="14.875" style="2" bestFit="1" customWidth="1"/>
    <col min="6151" max="6401" width="9" style="2"/>
    <col min="6402" max="6402" width="37.625" style="2" bestFit="1" customWidth="1"/>
    <col min="6403" max="6403" width="9" style="2"/>
    <col min="6404" max="6404" width="6.375" style="2" bestFit="1" customWidth="1"/>
    <col min="6405" max="6405" width="9.625" style="2" bestFit="1" customWidth="1"/>
    <col min="6406" max="6406" width="14.875" style="2" bestFit="1" customWidth="1"/>
    <col min="6407" max="6657" width="9" style="2"/>
    <col min="6658" max="6658" width="37.625" style="2" bestFit="1" customWidth="1"/>
    <col min="6659" max="6659" width="9" style="2"/>
    <col min="6660" max="6660" width="6.375" style="2" bestFit="1" customWidth="1"/>
    <col min="6661" max="6661" width="9.625" style="2" bestFit="1" customWidth="1"/>
    <col min="6662" max="6662" width="14.875" style="2" bestFit="1" customWidth="1"/>
    <col min="6663" max="6913" width="9" style="2"/>
    <col min="6914" max="6914" width="37.625" style="2" bestFit="1" customWidth="1"/>
    <col min="6915" max="6915" width="9" style="2"/>
    <col min="6916" max="6916" width="6.375" style="2" bestFit="1" customWidth="1"/>
    <col min="6917" max="6917" width="9.625" style="2" bestFit="1" customWidth="1"/>
    <col min="6918" max="6918" width="14.875" style="2" bestFit="1" customWidth="1"/>
    <col min="6919" max="7169" width="9" style="2"/>
    <col min="7170" max="7170" width="37.625" style="2" bestFit="1" customWidth="1"/>
    <col min="7171" max="7171" width="9" style="2"/>
    <col min="7172" max="7172" width="6.375" style="2" bestFit="1" customWidth="1"/>
    <col min="7173" max="7173" width="9.625" style="2" bestFit="1" customWidth="1"/>
    <col min="7174" max="7174" width="14.875" style="2" bestFit="1" customWidth="1"/>
    <col min="7175" max="7425" width="9" style="2"/>
    <col min="7426" max="7426" width="37.625" style="2" bestFit="1" customWidth="1"/>
    <col min="7427" max="7427" width="9" style="2"/>
    <col min="7428" max="7428" width="6.375" style="2" bestFit="1" customWidth="1"/>
    <col min="7429" max="7429" width="9.625" style="2" bestFit="1" customWidth="1"/>
    <col min="7430" max="7430" width="14.875" style="2" bestFit="1" customWidth="1"/>
    <col min="7431" max="7681" width="9" style="2"/>
    <col min="7682" max="7682" width="37.625" style="2" bestFit="1" customWidth="1"/>
    <col min="7683" max="7683" width="9" style="2"/>
    <col min="7684" max="7684" width="6.375" style="2" bestFit="1" customWidth="1"/>
    <col min="7685" max="7685" width="9.625" style="2" bestFit="1" customWidth="1"/>
    <col min="7686" max="7686" width="14.875" style="2" bestFit="1" customWidth="1"/>
    <col min="7687" max="7937" width="9" style="2"/>
    <col min="7938" max="7938" width="37.625" style="2" bestFit="1" customWidth="1"/>
    <col min="7939" max="7939" width="9" style="2"/>
    <col min="7940" max="7940" width="6.375" style="2" bestFit="1" customWidth="1"/>
    <col min="7941" max="7941" width="9.625" style="2" bestFit="1" customWidth="1"/>
    <col min="7942" max="7942" width="14.875" style="2" bestFit="1" customWidth="1"/>
    <col min="7943" max="8193" width="9" style="2"/>
    <col min="8194" max="8194" width="37.625" style="2" bestFit="1" customWidth="1"/>
    <col min="8195" max="8195" width="9" style="2"/>
    <col min="8196" max="8196" width="6.375" style="2" bestFit="1" customWidth="1"/>
    <col min="8197" max="8197" width="9.625" style="2" bestFit="1" customWidth="1"/>
    <col min="8198" max="8198" width="14.875" style="2" bestFit="1" customWidth="1"/>
    <col min="8199" max="8449" width="9" style="2"/>
    <col min="8450" max="8450" width="37.625" style="2" bestFit="1" customWidth="1"/>
    <col min="8451" max="8451" width="9" style="2"/>
    <col min="8452" max="8452" width="6.375" style="2" bestFit="1" customWidth="1"/>
    <col min="8453" max="8453" width="9.625" style="2" bestFit="1" customWidth="1"/>
    <col min="8454" max="8454" width="14.875" style="2" bestFit="1" customWidth="1"/>
    <col min="8455" max="8705" width="9" style="2"/>
    <col min="8706" max="8706" width="37.625" style="2" bestFit="1" customWidth="1"/>
    <col min="8707" max="8707" width="9" style="2"/>
    <col min="8708" max="8708" width="6.375" style="2" bestFit="1" customWidth="1"/>
    <col min="8709" max="8709" width="9.625" style="2" bestFit="1" customWidth="1"/>
    <col min="8710" max="8710" width="14.875" style="2" bestFit="1" customWidth="1"/>
    <col min="8711" max="8961" width="9" style="2"/>
    <col min="8962" max="8962" width="37.625" style="2" bestFit="1" customWidth="1"/>
    <col min="8963" max="8963" width="9" style="2"/>
    <col min="8964" max="8964" width="6.375" style="2" bestFit="1" customWidth="1"/>
    <col min="8965" max="8965" width="9.625" style="2" bestFit="1" customWidth="1"/>
    <col min="8966" max="8966" width="14.875" style="2" bestFit="1" customWidth="1"/>
    <col min="8967" max="9217" width="9" style="2"/>
    <col min="9218" max="9218" width="37.625" style="2" bestFit="1" customWidth="1"/>
    <col min="9219" max="9219" width="9" style="2"/>
    <col min="9220" max="9220" width="6.375" style="2" bestFit="1" customWidth="1"/>
    <col min="9221" max="9221" width="9.625" style="2" bestFit="1" customWidth="1"/>
    <col min="9222" max="9222" width="14.875" style="2" bestFit="1" customWidth="1"/>
    <col min="9223" max="9473" width="9" style="2"/>
    <col min="9474" max="9474" width="37.625" style="2" bestFit="1" customWidth="1"/>
    <col min="9475" max="9475" width="9" style="2"/>
    <col min="9476" max="9476" width="6.375" style="2" bestFit="1" customWidth="1"/>
    <col min="9477" max="9477" width="9.625" style="2" bestFit="1" customWidth="1"/>
    <col min="9478" max="9478" width="14.875" style="2" bestFit="1" customWidth="1"/>
    <col min="9479" max="9729" width="9" style="2"/>
    <col min="9730" max="9730" width="37.625" style="2" bestFit="1" customWidth="1"/>
    <col min="9731" max="9731" width="9" style="2"/>
    <col min="9732" max="9732" width="6.375" style="2" bestFit="1" customWidth="1"/>
    <col min="9733" max="9733" width="9.625" style="2" bestFit="1" customWidth="1"/>
    <col min="9734" max="9734" width="14.875" style="2" bestFit="1" customWidth="1"/>
    <col min="9735" max="9985" width="9" style="2"/>
    <col min="9986" max="9986" width="37.625" style="2" bestFit="1" customWidth="1"/>
    <col min="9987" max="9987" width="9" style="2"/>
    <col min="9988" max="9988" width="6.375" style="2" bestFit="1" customWidth="1"/>
    <col min="9989" max="9989" width="9.625" style="2" bestFit="1" customWidth="1"/>
    <col min="9990" max="9990" width="14.875" style="2" bestFit="1" customWidth="1"/>
    <col min="9991" max="10241" width="9" style="2"/>
    <col min="10242" max="10242" width="37.625" style="2" bestFit="1" customWidth="1"/>
    <col min="10243" max="10243" width="9" style="2"/>
    <col min="10244" max="10244" width="6.375" style="2" bestFit="1" customWidth="1"/>
    <col min="10245" max="10245" width="9.625" style="2" bestFit="1" customWidth="1"/>
    <col min="10246" max="10246" width="14.875" style="2" bestFit="1" customWidth="1"/>
    <col min="10247" max="10497" width="9" style="2"/>
    <col min="10498" max="10498" width="37.625" style="2" bestFit="1" customWidth="1"/>
    <col min="10499" max="10499" width="9" style="2"/>
    <col min="10500" max="10500" width="6.375" style="2" bestFit="1" customWidth="1"/>
    <col min="10501" max="10501" width="9.625" style="2" bestFit="1" customWidth="1"/>
    <col min="10502" max="10502" width="14.875" style="2" bestFit="1" customWidth="1"/>
    <col min="10503" max="10753" width="9" style="2"/>
    <col min="10754" max="10754" width="37.625" style="2" bestFit="1" customWidth="1"/>
    <col min="10755" max="10755" width="9" style="2"/>
    <col min="10756" max="10756" width="6.375" style="2" bestFit="1" customWidth="1"/>
    <col min="10757" max="10757" width="9.625" style="2" bestFit="1" customWidth="1"/>
    <col min="10758" max="10758" width="14.875" style="2" bestFit="1" customWidth="1"/>
    <col min="10759" max="11009" width="9" style="2"/>
    <col min="11010" max="11010" width="37.625" style="2" bestFit="1" customWidth="1"/>
    <col min="11011" max="11011" width="9" style="2"/>
    <col min="11012" max="11012" width="6.375" style="2" bestFit="1" customWidth="1"/>
    <col min="11013" max="11013" width="9.625" style="2" bestFit="1" customWidth="1"/>
    <col min="11014" max="11014" width="14.875" style="2" bestFit="1" customWidth="1"/>
    <col min="11015" max="11265" width="9" style="2"/>
    <col min="11266" max="11266" width="37.625" style="2" bestFit="1" customWidth="1"/>
    <col min="11267" max="11267" width="9" style="2"/>
    <col min="11268" max="11268" width="6.375" style="2" bestFit="1" customWidth="1"/>
    <col min="11269" max="11269" width="9.625" style="2" bestFit="1" customWidth="1"/>
    <col min="11270" max="11270" width="14.875" style="2" bestFit="1" customWidth="1"/>
    <col min="11271" max="11521" width="9" style="2"/>
    <col min="11522" max="11522" width="37.625" style="2" bestFit="1" customWidth="1"/>
    <col min="11523" max="11523" width="9" style="2"/>
    <col min="11524" max="11524" width="6.375" style="2" bestFit="1" customWidth="1"/>
    <col min="11525" max="11525" width="9.625" style="2" bestFit="1" customWidth="1"/>
    <col min="11526" max="11526" width="14.875" style="2" bestFit="1" customWidth="1"/>
    <col min="11527" max="11777" width="9" style="2"/>
    <col min="11778" max="11778" width="37.625" style="2" bestFit="1" customWidth="1"/>
    <col min="11779" max="11779" width="9" style="2"/>
    <col min="11780" max="11780" width="6.375" style="2" bestFit="1" customWidth="1"/>
    <col min="11781" max="11781" width="9.625" style="2" bestFit="1" customWidth="1"/>
    <col min="11782" max="11782" width="14.875" style="2" bestFit="1" customWidth="1"/>
    <col min="11783" max="12033" width="9" style="2"/>
    <col min="12034" max="12034" width="37.625" style="2" bestFit="1" customWidth="1"/>
    <col min="12035" max="12035" width="9" style="2"/>
    <col min="12036" max="12036" width="6.375" style="2" bestFit="1" customWidth="1"/>
    <col min="12037" max="12037" width="9.625" style="2" bestFit="1" customWidth="1"/>
    <col min="12038" max="12038" width="14.875" style="2" bestFit="1" customWidth="1"/>
    <col min="12039" max="12289" width="9" style="2"/>
    <col min="12290" max="12290" width="37.625" style="2" bestFit="1" customWidth="1"/>
    <col min="12291" max="12291" width="9" style="2"/>
    <col min="12292" max="12292" width="6.375" style="2" bestFit="1" customWidth="1"/>
    <col min="12293" max="12293" width="9.625" style="2" bestFit="1" customWidth="1"/>
    <col min="12294" max="12294" width="14.875" style="2" bestFit="1" customWidth="1"/>
    <col min="12295" max="12545" width="9" style="2"/>
    <col min="12546" max="12546" width="37.625" style="2" bestFit="1" customWidth="1"/>
    <col min="12547" max="12547" width="9" style="2"/>
    <col min="12548" max="12548" width="6.375" style="2" bestFit="1" customWidth="1"/>
    <col min="12549" max="12549" width="9.625" style="2" bestFit="1" customWidth="1"/>
    <col min="12550" max="12550" width="14.875" style="2" bestFit="1" customWidth="1"/>
    <col min="12551" max="12801" width="9" style="2"/>
    <col min="12802" max="12802" width="37.625" style="2" bestFit="1" customWidth="1"/>
    <col min="12803" max="12803" width="9" style="2"/>
    <col min="12804" max="12804" width="6.375" style="2" bestFit="1" customWidth="1"/>
    <col min="12805" max="12805" width="9.625" style="2" bestFit="1" customWidth="1"/>
    <col min="12806" max="12806" width="14.875" style="2" bestFit="1" customWidth="1"/>
    <col min="12807" max="13057" width="9" style="2"/>
    <col min="13058" max="13058" width="37.625" style="2" bestFit="1" customWidth="1"/>
    <col min="13059" max="13059" width="9" style="2"/>
    <col min="13060" max="13060" width="6.375" style="2" bestFit="1" customWidth="1"/>
    <col min="13061" max="13061" width="9.625" style="2" bestFit="1" customWidth="1"/>
    <col min="13062" max="13062" width="14.875" style="2" bestFit="1" customWidth="1"/>
    <col min="13063" max="13313" width="9" style="2"/>
    <col min="13314" max="13314" width="37.625" style="2" bestFit="1" customWidth="1"/>
    <col min="13315" max="13315" width="9" style="2"/>
    <col min="13316" max="13316" width="6.375" style="2" bestFit="1" customWidth="1"/>
    <col min="13317" max="13317" width="9.625" style="2" bestFit="1" customWidth="1"/>
    <col min="13318" max="13318" width="14.875" style="2" bestFit="1" customWidth="1"/>
    <col min="13319" max="13569" width="9" style="2"/>
    <col min="13570" max="13570" width="37.625" style="2" bestFit="1" customWidth="1"/>
    <col min="13571" max="13571" width="9" style="2"/>
    <col min="13572" max="13572" width="6.375" style="2" bestFit="1" customWidth="1"/>
    <col min="13573" max="13573" width="9.625" style="2" bestFit="1" customWidth="1"/>
    <col min="13574" max="13574" width="14.875" style="2" bestFit="1" customWidth="1"/>
    <col min="13575" max="13825" width="9" style="2"/>
    <col min="13826" max="13826" width="37.625" style="2" bestFit="1" customWidth="1"/>
    <col min="13827" max="13827" width="9" style="2"/>
    <col min="13828" max="13828" width="6.375" style="2" bestFit="1" customWidth="1"/>
    <col min="13829" max="13829" width="9.625" style="2" bestFit="1" customWidth="1"/>
    <col min="13830" max="13830" width="14.875" style="2" bestFit="1" customWidth="1"/>
    <col min="13831" max="14081" width="9" style="2"/>
    <col min="14082" max="14082" width="37.625" style="2" bestFit="1" customWidth="1"/>
    <col min="14083" max="14083" width="9" style="2"/>
    <col min="14084" max="14084" width="6.375" style="2" bestFit="1" customWidth="1"/>
    <col min="14085" max="14085" width="9.625" style="2" bestFit="1" customWidth="1"/>
    <col min="14086" max="14086" width="14.875" style="2" bestFit="1" customWidth="1"/>
    <col min="14087" max="14337" width="9" style="2"/>
    <col min="14338" max="14338" width="37.625" style="2" bestFit="1" customWidth="1"/>
    <col min="14339" max="14339" width="9" style="2"/>
    <col min="14340" max="14340" width="6.375" style="2" bestFit="1" customWidth="1"/>
    <col min="14341" max="14341" width="9.625" style="2" bestFit="1" customWidth="1"/>
    <col min="14342" max="14342" width="14.875" style="2" bestFit="1" customWidth="1"/>
    <col min="14343" max="14593" width="9" style="2"/>
    <col min="14594" max="14594" width="37.625" style="2" bestFit="1" customWidth="1"/>
    <col min="14595" max="14595" width="9" style="2"/>
    <col min="14596" max="14596" width="6.375" style="2" bestFit="1" customWidth="1"/>
    <col min="14597" max="14597" width="9.625" style="2" bestFit="1" customWidth="1"/>
    <col min="14598" max="14598" width="14.875" style="2" bestFit="1" customWidth="1"/>
    <col min="14599" max="14849" width="9" style="2"/>
    <col min="14850" max="14850" width="37.625" style="2" bestFit="1" customWidth="1"/>
    <col min="14851" max="14851" width="9" style="2"/>
    <col min="14852" max="14852" width="6.375" style="2" bestFit="1" customWidth="1"/>
    <col min="14853" max="14853" width="9.625" style="2" bestFit="1" customWidth="1"/>
    <col min="14854" max="14854" width="14.875" style="2" bestFit="1" customWidth="1"/>
    <col min="14855" max="15105" width="9" style="2"/>
    <col min="15106" max="15106" width="37.625" style="2" bestFit="1" customWidth="1"/>
    <col min="15107" max="15107" width="9" style="2"/>
    <col min="15108" max="15108" width="6.375" style="2" bestFit="1" customWidth="1"/>
    <col min="15109" max="15109" width="9.625" style="2" bestFit="1" customWidth="1"/>
    <col min="15110" max="15110" width="14.875" style="2" bestFit="1" customWidth="1"/>
    <col min="15111" max="15361" width="9" style="2"/>
    <col min="15362" max="15362" width="37.625" style="2" bestFit="1" customWidth="1"/>
    <col min="15363" max="15363" width="9" style="2"/>
    <col min="15364" max="15364" width="6.375" style="2" bestFit="1" customWidth="1"/>
    <col min="15365" max="15365" width="9.625" style="2" bestFit="1" customWidth="1"/>
    <col min="15366" max="15366" width="14.875" style="2" bestFit="1" customWidth="1"/>
    <col min="15367" max="15617" width="9" style="2"/>
    <col min="15618" max="15618" width="37.625" style="2" bestFit="1" customWidth="1"/>
    <col min="15619" max="15619" width="9" style="2"/>
    <col min="15620" max="15620" width="6.375" style="2" bestFit="1" customWidth="1"/>
    <col min="15621" max="15621" width="9.625" style="2" bestFit="1" customWidth="1"/>
    <col min="15622" max="15622" width="14.875" style="2" bestFit="1" customWidth="1"/>
    <col min="15623" max="15873" width="9" style="2"/>
    <col min="15874" max="15874" width="37.625" style="2" bestFit="1" customWidth="1"/>
    <col min="15875" max="15875" width="9" style="2"/>
    <col min="15876" max="15876" width="6.375" style="2" bestFit="1" customWidth="1"/>
    <col min="15877" max="15877" width="9.625" style="2" bestFit="1" customWidth="1"/>
    <col min="15878" max="15878" width="14.875" style="2" bestFit="1" customWidth="1"/>
    <col min="15879" max="16129" width="9" style="2"/>
    <col min="16130" max="16130" width="37.625" style="2" bestFit="1" customWidth="1"/>
    <col min="16131" max="16131" width="9" style="2"/>
    <col min="16132" max="16132" width="6.375" style="2" bestFit="1" customWidth="1"/>
    <col min="16133" max="16133" width="9.625" style="2" bestFit="1" customWidth="1"/>
    <col min="16134" max="16134" width="14.875" style="2" bestFit="1" customWidth="1"/>
    <col min="16135" max="16384" width="9" style="2"/>
  </cols>
  <sheetData>
    <row r="3" spans="1:9" s="1" customFormat="1" ht="20.25" x14ac:dyDescent="0.2">
      <c r="A3" s="116" t="s">
        <v>51</v>
      </c>
      <c r="B3" s="116"/>
      <c r="C3" s="116"/>
      <c r="D3" s="116"/>
      <c r="E3" s="116"/>
      <c r="F3" s="116"/>
      <c r="I3" s="4"/>
    </row>
    <row r="4" spans="1:9" s="1" customFormat="1" ht="19.5" thickBot="1" x14ac:dyDescent="0.25">
      <c r="A4" s="5"/>
      <c r="B4" s="6"/>
      <c r="C4" s="7"/>
      <c r="D4" s="31"/>
      <c r="E4" s="8"/>
      <c r="F4" s="53"/>
    </row>
    <row r="5" spans="1:9" s="1" customFormat="1" ht="30.75" thickBot="1" x14ac:dyDescent="0.25">
      <c r="A5" s="64" t="s">
        <v>0</v>
      </c>
      <c r="B5" s="65" t="s">
        <v>1</v>
      </c>
      <c r="C5" s="66" t="s">
        <v>7</v>
      </c>
      <c r="D5" s="67" t="s">
        <v>6</v>
      </c>
      <c r="E5" s="68" t="s">
        <v>4</v>
      </c>
      <c r="F5" s="69" t="s">
        <v>5</v>
      </c>
    </row>
    <row r="6" spans="1:9" s="1" customFormat="1" ht="16.5" thickBot="1" x14ac:dyDescent="0.3">
      <c r="A6" s="15" t="s">
        <v>9</v>
      </c>
      <c r="B6" s="117" t="s">
        <v>10</v>
      </c>
      <c r="C6" s="117"/>
      <c r="D6" s="117"/>
      <c r="E6" s="117"/>
      <c r="F6" s="118"/>
    </row>
    <row r="7" spans="1:9" s="1" customFormat="1" ht="16.5" x14ac:dyDescent="0.2">
      <c r="A7" s="17">
        <v>0.1</v>
      </c>
      <c r="B7" s="18" t="s">
        <v>11</v>
      </c>
      <c r="C7" s="19"/>
      <c r="D7" s="26"/>
      <c r="E7" s="20"/>
      <c r="F7" s="54"/>
    </row>
    <row r="8" spans="1:9" s="1" customFormat="1" ht="30" x14ac:dyDescent="0.2">
      <c r="A8" s="14">
        <v>0.2</v>
      </c>
      <c r="B8" s="12" t="s">
        <v>12</v>
      </c>
      <c r="C8" s="11"/>
      <c r="D8" s="27"/>
      <c r="E8" s="10"/>
      <c r="F8" s="55"/>
    </row>
    <row r="9" spans="1:9" s="1" customFormat="1" ht="45" x14ac:dyDescent="0.25">
      <c r="A9" s="14">
        <v>0.3</v>
      </c>
      <c r="B9" s="12" t="s">
        <v>49</v>
      </c>
      <c r="C9" s="16"/>
      <c r="D9" s="28"/>
      <c r="E9" s="10"/>
      <c r="F9" s="55"/>
    </row>
    <row r="10" spans="1:9" s="1" customFormat="1" ht="30.75" thickBot="1" x14ac:dyDescent="0.3">
      <c r="A10" s="21">
        <v>0.4</v>
      </c>
      <c r="B10" s="22" t="s">
        <v>15</v>
      </c>
      <c r="C10" s="23"/>
      <c r="D10" s="29"/>
      <c r="E10" s="24"/>
      <c r="F10" s="56"/>
    </row>
    <row r="11" spans="1:9" s="1" customFormat="1" ht="30" x14ac:dyDescent="0.25">
      <c r="A11" s="59">
        <v>0.5</v>
      </c>
      <c r="B11" s="13" t="s">
        <v>50</v>
      </c>
      <c r="C11" s="60"/>
      <c r="D11" s="61"/>
      <c r="E11" s="62"/>
      <c r="F11" s="63"/>
    </row>
    <row r="12" spans="1:9" s="1" customFormat="1" ht="45.75" thickBot="1" x14ac:dyDescent="0.3">
      <c r="A12" s="59">
        <v>0.6</v>
      </c>
      <c r="B12" s="13" t="s">
        <v>87</v>
      </c>
      <c r="C12" s="60"/>
      <c r="D12" s="61"/>
      <c r="E12" s="62"/>
      <c r="F12" s="63"/>
    </row>
    <row r="13" spans="1:9" s="1" customFormat="1" x14ac:dyDescent="0.25">
      <c r="A13" s="30" t="s">
        <v>16</v>
      </c>
      <c r="B13" s="117" t="s">
        <v>13</v>
      </c>
      <c r="C13" s="117"/>
      <c r="D13" s="117"/>
      <c r="E13" s="117"/>
      <c r="F13" s="118"/>
    </row>
    <row r="14" spans="1:9" s="1" customFormat="1" ht="60" x14ac:dyDescent="0.2">
      <c r="A14" s="14" t="s">
        <v>25</v>
      </c>
      <c r="B14" s="37" t="s">
        <v>78</v>
      </c>
      <c r="C14" s="76" t="s">
        <v>8</v>
      </c>
      <c r="D14" s="40">
        <v>4</v>
      </c>
      <c r="E14" s="40"/>
      <c r="F14" s="77"/>
    </row>
    <row r="15" spans="1:9" s="1" customFormat="1" ht="30" x14ac:dyDescent="0.2">
      <c r="A15" s="14" t="s">
        <v>17</v>
      </c>
      <c r="B15" s="78" t="s">
        <v>37</v>
      </c>
      <c r="C15" s="38" t="s">
        <v>14</v>
      </c>
      <c r="D15" s="39">
        <v>2</v>
      </c>
      <c r="E15" s="40"/>
      <c r="F15" s="79"/>
    </row>
    <row r="16" spans="1:9" s="1" customFormat="1" ht="30" x14ac:dyDescent="0.2">
      <c r="A16" s="14" t="s">
        <v>23</v>
      </c>
      <c r="B16" s="41" t="s">
        <v>36</v>
      </c>
      <c r="C16" s="38" t="s">
        <v>14</v>
      </c>
      <c r="D16" s="39">
        <v>3</v>
      </c>
      <c r="E16" s="40"/>
      <c r="F16" s="79"/>
    </row>
    <row r="17" spans="1:6" s="1" customFormat="1" ht="30" x14ac:dyDescent="0.2">
      <c r="A17" s="14" t="s">
        <v>26</v>
      </c>
      <c r="B17" s="41" t="s">
        <v>35</v>
      </c>
      <c r="C17" s="38" t="s">
        <v>8</v>
      </c>
      <c r="D17" s="39">
        <v>1</v>
      </c>
      <c r="E17" s="40"/>
      <c r="F17" s="79"/>
    </row>
    <row r="18" spans="1:6" s="1" customFormat="1" x14ac:dyDescent="0.2">
      <c r="A18" s="86" t="s">
        <v>92</v>
      </c>
      <c r="B18" s="41" t="s">
        <v>38</v>
      </c>
      <c r="C18" s="38" t="s">
        <v>3</v>
      </c>
      <c r="D18" s="39">
        <v>185</v>
      </c>
      <c r="E18" s="40"/>
      <c r="F18" s="79"/>
    </row>
    <row r="19" spans="1:6" s="1" customFormat="1" ht="16.5" thickBot="1" x14ac:dyDescent="0.25">
      <c r="A19" s="32" t="s">
        <v>28</v>
      </c>
      <c r="B19" s="71" t="s">
        <v>80</v>
      </c>
      <c r="C19" s="72" t="s">
        <v>14</v>
      </c>
      <c r="D19" s="73">
        <v>4</v>
      </c>
      <c r="E19" s="40"/>
      <c r="F19" s="74"/>
    </row>
    <row r="20" spans="1:6" s="1" customFormat="1" ht="16.5" thickBot="1" x14ac:dyDescent="0.3">
      <c r="A20" s="123" t="s">
        <v>48</v>
      </c>
      <c r="B20" s="124"/>
      <c r="C20" s="124"/>
      <c r="D20" s="124"/>
      <c r="E20" s="125"/>
      <c r="F20" s="57">
        <f>SUM(F14:F19)</f>
        <v>0</v>
      </c>
    </row>
    <row r="21" spans="1:6" s="1" customFormat="1" ht="16.5" thickBot="1" x14ac:dyDescent="0.3">
      <c r="A21" s="58" t="s">
        <v>18</v>
      </c>
      <c r="B21" s="119" t="s">
        <v>93</v>
      </c>
      <c r="C21" s="120"/>
      <c r="D21" s="121"/>
      <c r="E21" s="121"/>
      <c r="F21" s="122"/>
    </row>
    <row r="22" spans="1:6" s="1" customFormat="1" ht="75.75" thickBot="1" x14ac:dyDescent="0.25">
      <c r="A22" s="34" t="s">
        <v>19</v>
      </c>
      <c r="B22" s="35" t="s">
        <v>76</v>
      </c>
      <c r="C22" s="36" t="s">
        <v>14</v>
      </c>
      <c r="D22" s="88">
        <v>1</v>
      </c>
      <c r="E22" s="40"/>
      <c r="F22" s="82"/>
    </row>
    <row r="23" spans="1:6" s="1" customFormat="1" ht="105.75" thickBot="1" x14ac:dyDescent="0.25">
      <c r="A23" s="34" t="s">
        <v>33</v>
      </c>
      <c r="B23" s="35" t="s">
        <v>75</v>
      </c>
      <c r="C23" s="75" t="s">
        <v>52</v>
      </c>
      <c r="D23" s="88">
        <v>2</v>
      </c>
      <c r="E23" s="40"/>
      <c r="F23" s="82"/>
    </row>
    <row r="24" spans="1:6" s="1" customFormat="1" ht="30.75" thickBot="1" x14ac:dyDescent="0.25">
      <c r="A24" s="83" t="s">
        <v>20</v>
      </c>
      <c r="B24" s="42" t="s">
        <v>104</v>
      </c>
      <c r="C24" s="107" t="s">
        <v>3</v>
      </c>
      <c r="D24" s="108">
        <v>20</v>
      </c>
      <c r="E24" s="46"/>
      <c r="F24" s="84"/>
    </row>
    <row r="25" spans="1:6" s="1" customFormat="1" ht="45.75" thickBot="1" x14ac:dyDescent="0.25">
      <c r="A25" s="83" t="s">
        <v>20</v>
      </c>
      <c r="B25" s="50" t="s">
        <v>40</v>
      </c>
      <c r="C25" s="43" t="s">
        <v>14</v>
      </c>
      <c r="D25" s="44">
        <v>9</v>
      </c>
      <c r="E25" s="46"/>
      <c r="F25" s="84"/>
    </row>
    <row r="26" spans="1:6" s="1" customFormat="1" ht="60.75" thickBot="1" x14ac:dyDescent="0.25">
      <c r="A26" s="95" t="s">
        <v>21</v>
      </c>
      <c r="B26" s="96" t="s">
        <v>79</v>
      </c>
      <c r="C26" s="97" t="s">
        <v>14</v>
      </c>
      <c r="D26" s="98">
        <v>2</v>
      </c>
      <c r="E26" s="99"/>
      <c r="F26" s="100"/>
    </row>
    <row r="27" spans="1:6" s="1" customFormat="1" ht="60.75" thickBot="1" x14ac:dyDescent="0.25">
      <c r="A27" s="90" t="s">
        <v>22</v>
      </c>
      <c r="B27" s="91" t="s">
        <v>53</v>
      </c>
      <c r="C27" s="92" t="s">
        <v>14</v>
      </c>
      <c r="D27" s="93">
        <v>4</v>
      </c>
      <c r="E27" s="87"/>
      <c r="F27" s="94"/>
    </row>
    <row r="28" spans="1:6" s="1" customFormat="1" ht="60.75" thickBot="1" x14ac:dyDescent="0.25">
      <c r="A28" s="34" t="s">
        <v>24</v>
      </c>
      <c r="B28" s="37" t="s">
        <v>81</v>
      </c>
      <c r="C28" s="38" t="s">
        <v>52</v>
      </c>
      <c r="D28" s="39">
        <v>2</v>
      </c>
      <c r="E28" s="40"/>
      <c r="F28" s="82"/>
    </row>
    <row r="29" spans="1:6" s="1" customFormat="1" ht="75.75" thickBot="1" x14ac:dyDescent="0.25">
      <c r="A29" s="34" t="s">
        <v>29</v>
      </c>
      <c r="B29" s="37" t="s">
        <v>57</v>
      </c>
      <c r="C29" s="38" t="s">
        <v>3</v>
      </c>
      <c r="D29" s="39">
        <v>6</v>
      </c>
      <c r="E29" s="40"/>
      <c r="F29" s="82"/>
    </row>
    <row r="30" spans="1:6" s="1" customFormat="1" ht="75.75" thickBot="1" x14ac:dyDescent="0.25">
      <c r="A30" s="34" t="s">
        <v>59</v>
      </c>
      <c r="B30" s="37" t="s">
        <v>82</v>
      </c>
      <c r="C30" s="38" t="s">
        <v>3</v>
      </c>
      <c r="D30" s="39">
        <v>10</v>
      </c>
      <c r="E30" s="40"/>
      <c r="F30" s="82"/>
    </row>
    <row r="31" spans="1:6" s="1" customFormat="1" ht="30.75" thickBot="1" x14ac:dyDescent="0.25">
      <c r="A31" s="34" t="s">
        <v>30</v>
      </c>
      <c r="B31" s="37" t="s">
        <v>74</v>
      </c>
      <c r="C31" s="38" t="s">
        <v>3</v>
      </c>
      <c r="D31" s="39">
        <v>7</v>
      </c>
      <c r="E31" s="40"/>
      <c r="F31" s="82"/>
    </row>
    <row r="32" spans="1:6" s="1" customFormat="1" ht="60.75" thickBot="1" x14ac:dyDescent="0.25">
      <c r="A32" s="34" t="s">
        <v>31</v>
      </c>
      <c r="B32" s="41" t="s">
        <v>41</v>
      </c>
      <c r="C32" s="38" t="s">
        <v>27</v>
      </c>
      <c r="D32" s="39">
        <v>160</v>
      </c>
      <c r="E32" s="40"/>
      <c r="F32" s="82"/>
    </row>
    <row r="33" spans="1:17" s="1" customFormat="1" ht="60.75" thickBot="1" x14ac:dyDescent="0.25">
      <c r="A33" s="34" t="s">
        <v>34</v>
      </c>
      <c r="B33" s="42" t="s">
        <v>77</v>
      </c>
      <c r="C33" s="43" t="s">
        <v>3</v>
      </c>
      <c r="D33" s="39">
        <v>185</v>
      </c>
      <c r="E33" s="40"/>
      <c r="F33" s="82"/>
    </row>
    <row r="34" spans="1:17" s="1" customFormat="1" ht="30.75" thickBot="1" x14ac:dyDescent="0.25">
      <c r="A34" s="34" t="s">
        <v>32</v>
      </c>
      <c r="B34" s="41" t="s">
        <v>46</v>
      </c>
      <c r="C34" s="38" t="s">
        <v>39</v>
      </c>
      <c r="D34" s="39">
        <v>150</v>
      </c>
      <c r="E34" s="40"/>
      <c r="F34" s="82"/>
    </row>
    <row r="35" spans="1:17" s="1" customFormat="1" ht="45.75" thickBot="1" x14ac:dyDescent="0.25">
      <c r="A35" s="34" t="s">
        <v>60</v>
      </c>
      <c r="B35" s="42" t="s">
        <v>47</v>
      </c>
      <c r="C35" s="45" t="s">
        <v>3</v>
      </c>
      <c r="D35" s="39">
        <v>25</v>
      </c>
      <c r="E35" s="40"/>
      <c r="F35" s="82"/>
      <c r="K35" s="126"/>
      <c r="L35" s="126"/>
      <c r="M35" s="126"/>
      <c r="N35" s="126"/>
      <c r="O35" s="126"/>
      <c r="P35" s="126"/>
      <c r="Q35" s="126"/>
    </row>
    <row r="36" spans="1:17" s="1" customFormat="1" ht="105.75" thickBot="1" x14ac:dyDescent="0.25">
      <c r="A36" s="34" t="s">
        <v>61</v>
      </c>
      <c r="B36" s="47" t="s">
        <v>83</v>
      </c>
      <c r="C36" s="48" t="s">
        <v>14</v>
      </c>
      <c r="D36" s="88">
        <v>8</v>
      </c>
      <c r="E36" s="40"/>
      <c r="F36" s="82"/>
      <c r="K36" s="127"/>
      <c r="L36" s="127"/>
      <c r="M36" s="127"/>
      <c r="N36" s="127"/>
      <c r="O36" s="127"/>
      <c r="P36" s="127"/>
      <c r="Q36" s="127"/>
    </row>
    <row r="37" spans="1:17" s="1" customFormat="1" ht="60.75" thickBot="1" x14ac:dyDescent="0.25">
      <c r="A37" s="34" t="s">
        <v>62</v>
      </c>
      <c r="B37" s="50" t="s">
        <v>45</v>
      </c>
      <c r="C37" s="51" t="s">
        <v>8</v>
      </c>
      <c r="D37" s="88">
        <v>4</v>
      </c>
      <c r="E37" s="40"/>
      <c r="F37" s="82"/>
      <c r="J37"/>
      <c r="K37" s="33"/>
      <c r="L37" s="33"/>
      <c r="M37" s="33"/>
      <c r="N37" s="33"/>
      <c r="O37" s="33"/>
      <c r="P37" s="33"/>
      <c r="Q37" s="33"/>
    </row>
    <row r="38" spans="1:17" s="1" customFormat="1" ht="45.75" thickBot="1" x14ac:dyDescent="0.25">
      <c r="A38" s="34" t="s">
        <v>63</v>
      </c>
      <c r="B38" s="50" t="s">
        <v>84</v>
      </c>
      <c r="C38" s="51" t="s">
        <v>14</v>
      </c>
      <c r="D38" s="88">
        <v>8</v>
      </c>
      <c r="E38" s="40"/>
      <c r="F38" s="82"/>
      <c r="J38"/>
      <c r="K38" s="49"/>
      <c r="L38" s="49"/>
      <c r="M38" s="49"/>
      <c r="N38" s="49"/>
      <c r="O38" s="49"/>
      <c r="P38" s="49"/>
      <c r="Q38" s="49"/>
    </row>
    <row r="39" spans="1:17" s="1" customFormat="1" ht="90.75" thickBot="1" x14ac:dyDescent="0.25">
      <c r="A39" s="34" t="s">
        <v>64</v>
      </c>
      <c r="B39" s="50" t="s">
        <v>44</v>
      </c>
      <c r="C39" s="51" t="s">
        <v>8</v>
      </c>
      <c r="D39" s="88">
        <v>4</v>
      </c>
      <c r="E39" s="40"/>
      <c r="F39" s="82"/>
      <c r="J39"/>
      <c r="K39" s="49"/>
      <c r="L39" s="49"/>
      <c r="M39" s="49"/>
      <c r="N39" s="49"/>
      <c r="O39" s="49"/>
      <c r="P39" s="49"/>
      <c r="Q39" s="49"/>
    </row>
    <row r="40" spans="1:17" s="1" customFormat="1" ht="90.75" thickBot="1" x14ac:dyDescent="0.25">
      <c r="A40" s="34" t="s">
        <v>65</v>
      </c>
      <c r="B40" s="41" t="s">
        <v>58</v>
      </c>
      <c r="C40" s="38" t="s">
        <v>14</v>
      </c>
      <c r="D40" s="39">
        <v>2</v>
      </c>
      <c r="E40" s="40"/>
      <c r="F40" s="82"/>
      <c r="K40" s="127"/>
      <c r="L40" s="127"/>
      <c r="M40" s="127"/>
      <c r="N40" s="127"/>
      <c r="O40" s="127"/>
      <c r="P40" s="127"/>
      <c r="Q40" s="127"/>
    </row>
    <row r="41" spans="1:17" s="1" customFormat="1" ht="60.75" thickBot="1" x14ac:dyDescent="0.25">
      <c r="A41" s="34" t="s">
        <v>66</v>
      </c>
      <c r="B41" s="80" t="s">
        <v>85</v>
      </c>
      <c r="C41" s="45" t="s">
        <v>14</v>
      </c>
      <c r="D41" s="39">
        <v>4</v>
      </c>
      <c r="E41" s="40"/>
      <c r="F41" s="82"/>
      <c r="K41" s="127"/>
      <c r="L41" s="127"/>
      <c r="M41" s="127"/>
      <c r="N41" s="127"/>
      <c r="O41" s="127"/>
      <c r="P41" s="127"/>
      <c r="Q41" s="127"/>
    </row>
    <row r="42" spans="1:17" s="1" customFormat="1" ht="60.75" thickBot="1" x14ac:dyDescent="0.25">
      <c r="A42" s="34" t="s">
        <v>67</v>
      </c>
      <c r="B42" s="41" t="s">
        <v>54</v>
      </c>
      <c r="C42" s="38" t="s">
        <v>52</v>
      </c>
      <c r="D42" s="39">
        <v>8</v>
      </c>
      <c r="E42" s="40"/>
      <c r="F42" s="82"/>
      <c r="K42" s="70"/>
      <c r="L42" s="70"/>
      <c r="M42" s="70"/>
      <c r="N42" s="70"/>
      <c r="O42" s="70"/>
      <c r="P42" s="70"/>
      <c r="Q42" s="70"/>
    </row>
    <row r="43" spans="1:17" s="1" customFormat="1" ht="45.75" thickBot="1" x14ac:dyDescent="0.25">
      <c r="A43" s="34" t="s">
        <v>68</v>
      </c>
      <c r="B43" s="41" t="s">
        <v>55</v>
      </c>
      <c r="C43" s="38" t="s">
        <v>3</v>
      </c>
      <c r="D43" s="39">
        <v>10</v>
      </c>
      <c r="E43" s="40"/>
      <c r="F43" s="82"/>
      <c r="K43" s="70"/>
      <c r="L43" s="70"/>
      <c r="M43" s="70"/>
      <c r="N43" s="70"/>
      <c r="O43" s="70"/>
      <c r="P43" s="70"/>
      <c r="Q43" s="70"/>
    </row>
    <row r="44" spans="1:17" s="1" customFormat="1" ht="45.75" thickBot="1" x14ac:dyDescent="0.25">
      <c r="A44" s="34" t="s">
        <v>69</v>
      </c>
      <c r="B44" s="37" t="s">
        <v>42</v>
      </c>
      <c r="C44" s="38" t="s">
        <v>14</v>
      </c>
      <c r="D44" s="39">
        <v>4</v>
      </c>
      <c r="E44" s="40"/>
      <c r="F44" s="82"/>
    </row>
    <row r="45" spans="1:17" s="1" customFormat="1" ht="105.75" thickBot="1" x14ac:dyDescent="0.25">
      <c r="A45" s="34" t="s">
        <v>70</v>
      </c>
      <c r="B45" s="37" t="s">
        <v>43</v>
      </c>
      <c r="C45" s="38" t="s">
        <v>8</v>
      </c>
      <c r="D45" s="39">
        <v>1</v>
      </c>
      <c r="E45" s="40"/>
      <c r="F45" s="82"/>
    </row>
    <row r="46" spans="1:17" s="1" customFormat="1" ht="75.75" thickBot="1" x14ac:dyDescent="0.25">
      <c r="A46" s="34" t="s">
        <v>71</v>
      </c>
      <c r="B46" s="37" t="s">
        <v>86</v>
      </c>
      <c r="C46" s="38" t="s">
        <v>8</v>
      </c>
      <c r="D46" s="39">
        <v>1</v>
      </c>
      <c r="E46" s="40"/>
      <c r="F46" s="82"/>
    </row>
    <row r="47" spans="1:17" s="1" customFormat="1" ht="75.75" thickBot="1" x14ac:dyDescent="0.25">
      <c r="A47" s="34" t="s">
        <v>72</v>
      </c>
      <c r="B47" s="37" t="s">
        <v>56</v>
      </c>
      <c r="C47" s="43" t="s">
        <v>3</v>
      </c>
      <c r="D47" s="39">
        <v>500</v>
      </c>
      <c r="E47" s="40"/>
      <c r="F47" s="89"/>
    </row>
    <row r="48" spans="1:17" s="1" customFormat="1" ht="45" x14ac:dyDescent="0.2">
      <c r="A48" s="83" t="s">
        <v>73</v>
      </c>
      <c r="B48" s="81" t="s">
        <v>103</v>
      </c>
      <c r="C48" s="43" t="s">
        <v>3</v>
      </c>
      <c r="D48" s="39">
        <v>30</v>
      </c>
      <c r="E48" s="40"/>
      <c r="F48" s="84"/>
    </row>
    <row r="49" spans="1:6" s="1" customFormat="1" ht="60" x14ac:dyDescent="0.2">
      <c r="A49" s="85" t="s">
        <v>88</v>
      </c>
      <c r="B49" s="37" t="s">
        <v>89</v>
      </c>
      <c r="C49" s="38" t="s">
        <v>14</v>
      </c>
      <c r="D49" s="39">
        <v>2</v>
      </c>
      <c r="E49" s="40"/>
      <c r="F49" s="82"/>
    </row>
    <row r="50" spans="1:6" s="1" customFormat="1" ht="45" x14ac:dyDescent="0.2">
      <c r="A50" s="102" t="s">
        <v>90</v>
      </c>
      <c r="B50" s="50" t="s">
        <v>91</v>
      </c>
      <c r="C50" s="43" t="s">
        <v>39</v>
      </c>
      <c r="D50" s="44">
        <v>30</v>
      </c>
      <c r="E50" s="101"/>
      <c r="F50" s="84"/>
    </row>
    <row r="51" spans="1:6" s="1" customFormat="1" ht="30" x14ac:dyDescent="0.2">
      <c r="A51" s="102" t="s">
        <v>99</v>
      </c>
      <c r="B51" s="50" t="s">
        <v>101</v>
      </c>
      <c r="C51" s="43" t="s">
        <v>14</v>
      </c>
      <c r="D51" s="44">
        <v>2</v>
      </c>
      <c r="E51" s="40"/>
      <c r="F51" s="84"/>
    </row>
    <row r="52" spans="1:6" s="1" customFormat="1" ht="45" x14ac:dyDescent="0.2">
      <c r="A52" s="102" t="s">
        <v>100</v>
      </c>
      <c r="B52" s="50" t="s">
        <v>102</v>
      </c>
      <c r="C52" s="43" t="s">
        <v>8</v>
      </c>
      <c r="D52" s="44">
        <v>2</v>
      </c>
      <c r="E52" s="40"/>
      <c r="F52" s="84"/>
    </row>
    <row r="53" spans="1:6" s="1" customFormat="1" x14ac:dyDescent="0.2">
      <c r="A53" s="109"/>
      <c r="B53" s="110" t="s">
        <v>105</v>
      </c>
      <c r="C53" s="111"/>
      <c r="D53" s="112"/>
      <c r="E53" s="113"/>
      <c r="F53" s="114">
        <f>SUM(F22:F52)</f>
        <v>0</v>
      </c>
    </row>
    <row r="54" spans="1:6" s="1" customFormat="1" x14ac:dyDescent="0.2">
      <c r="A54" s="103">
        <v>1.3</v>
      </c>
      <c r="B54" s="103" t="s">
        <v>94</v>
      </c>
      <c r="C54" s="103"/>
      <c r="D54" s="104"/>
      <c r="E54" s="105"/>
      <c r="F54" s="106"/>
    </row>
    <row r="55" spans="1:6" s="1" customFormat="1" x14ac:dyDescent="0.2">
      <c r="A55" s="37">
        <v>3.1</v>
      </c>
      <c r="B55" s="37" t="s">
        <v>95</v>
      </c>
      <c r="C55" s="37" t="s">
        <v>96</v>
      </c>
      <c r="D55" s="39">
        <v>50</v>
      </c>
      <c r="E55" s="40"/>
      <c r="F55" s="82">
        <f>E55*D55</f>
        <v>0</v>
      </c>
    </row>
    <row r="56" spans="1:6" s="1" customFormat="1" x14ac:dyDescent="0.2">
      <c r="A56" s="37">
        <v>3.2</v>
      </c>
      <c r="B56" s="37" t="s">
        <v>97</v>
      </c>
      <c r="C56" s="37" t="s">
        <v>96</v>
      </c>
      <c r="D56" s="39">
        <v>50</v>
      </c>
      <c r="E56" s="40"/>
      <c r="F56" s="82">
        <f t="shared" ref="F56:F57" si="0">E56*D56</f>
        <v>0</v>
      </c>
    </row>
    <row r="57" spans="1:6" s="1" customFormat="1" x14ac:dyDescent="0.2">
      <c r="A57" s="37">
        <v>3.3</v>
      </c>
      <c r="B57" s="37" t="s">
        <v>98</v>
      </c>
      <c r="C57" s="37" t="s">
        <v>96</v>
      </c>
      <c r="D57" s="39">
        <v>50</v>
      </c>
      <c r="E57" s="40"/>
      <c r="F57" s="82">
        <f t="shared" si="0"/>
        <v>0</v>
      </c>
    </row>
    <row r="58" spans="1:6" s="1" customFormat="1" ht="16.5" thickBot="1" x14ac:dyDescent="0.25">
      <c r="A58" s="103"/>
      <c r="B58" s="103" t="s">
        <v>106</v>
      </c>
      <c r="C58" s="103"/>
      <c r="D58" s="104"/>
      <c r="E58" s="105"/>
      <c r="F58" s="106">
        <f>SUM(F55:F57)</f>
        <v>0</v>
      </c>
    </row>
    <row r="59" spans="1:6" ht="18.75" thickBot="1" x14ac:dyDescent="0.3">
      <c r="A59" s="128" t="s">
        <v>2</v>
      </c>
      <c r="B59" s="129"/>
      <c r="C59" s="129"/>
      <c r="D59" s="129"/>
      <c r="E59" s="129"/>
      <c r="F59" s="115">
        <f>F20+F53+F58</f>
        <v>0</v>
      </c>
    </row>
  </sheetData>
  <mergeCells count="10">
    <mergeCell ref="K35:Q35"/>
    <mergeCell ref="K36:Q36"/>
    <mergeCell ref="K40:Q40"/>
    <mergeCell ref="K41:Q41"/>
    <mergeCell ref="A59:E59"/>
    <mergeCell ref="A3:F3"/>
    <mergeCell ref="B6:F6"/>
    <mergeCell ref="B13:F13"/>
    <mergeCell ref="B21:F21"/>
    <mergeCell ref="A20:E2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גיליון3</vt:lpstr>
    </vt:vector>
  </TitlesOfParts>
  <Company>קצא"א</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Haim Bar-Sela</dc:creator>
  <cp:lastModifiedBy>Binyamin Liberman</cp:lastModifiedBy>
  <cp:lastPrinted>2017-04-13T10:22:33Z</cp:lastPrinted>
  <dcterms:created xsi:type="dcterms:W3CDTF">2012-03-26T12:45:36Z</dcterms:created>
  <dcterms:modified xsi:type="dcterms:W3CDTF">2024-01-09T12:15:54Z</dcterms:modified>
</cp:coreProperties>
</file>